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-120" yWindow="-120" windowWidth="19440" windowHeight="15600"/>
  </bookViews>
  <sheets>
    <sheet name="Sheet1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7" i="3"/>
  <c r="G76"/>
  <c r="G75"/>
  <c r="I75" s="1"/>
  <c r="G74"/>
  <c r="I74" s="1"/>
  <c r="J74" s="1"/>
  <c r="G73"/>
  <c r="G72"/>
  <c r="I72" s="1"/>
  <c r="J72" s="1"/>
  <c r="G71"/>
  <c r="G70"/>
  <c r="G69"/>
  <c r="I69" s="1"/>
  <c r="J69" s="1"/>
  <c r="G68"/>
  <c r="G67"/>
  <c r="I67" s="1"/>
  <c r="J67" s="1"/>
  <c r="G66"/>
  <c r="I66" s="1"/>
  <c r="J66" s="1"/>
  <c r="G65"/>
  <c r="I65" s="1"/>
  <c r="G64"/>
  <c r="G63"/>
  <c r="I63" s="1"/>
  <c r="J63" s="1"/>
  <c r="G62"/>
  <c r="G59"/>
  <c r="G58"/>
  <c r="I58" s="1"/>
  <c r="G57"/>
  <c r="I57" s="1"/>
  <c r="J57" s="1"/>
  <c r="G56"/>
  <c r="G55"/>
  <c r="I55" s="1"/>
  <c r="J55" s="1"/>
  <c r="G54"/>
  <c r="I54" s="1"/>
  <c r="G53"/>
  <c r="G52"/>
  <c r="I52" s="1"/>
  <c r="J52" s="1"/>
  <c r="G51"/>
  <c r="I51" s="1"/>
  <c r="J51" s="1"/>
  <c r="G49"/>
  <c r="G48"/>
  <c r="I48" s="1"/>
  <c r="G47"/>
  <c r="G46"/>
  <c r="G44"/>
  <c r="I44" s="1"/>
  <c r="J44" s="1"/>
  <c r="G43"/>
  <c r="G42"/>
  <c r="G41"/>
  <c r="I41" s="1"/>
  <c r="J41" s="1"/>
  <c r="G81"/>
  <c r="G80"/>
  <c r="G79"/>
  <c r="I79" s="1"/>
  <c r="J79" s="1"/>
  <c r="G78"/>
  <c r="G61"/>
  <c r="I61" s="1"/>
  <c r="J61" s="1"/>
  <c r="G39"/>
  <c r="I39" s="1"/>
  <c r="J39" s="1"/>
  <c r="G38"/>
  <c r="G37"/>
  <c r="G36"/>
  <c r="I36" s="1"/>
  <c r="J36" s="1"/>
  <c r="G35"/>
  <c r="G34"/>
  <c r="I34" s="1"/>
  <c r="J34" s="1"/>
  <c r="G33"/>
  <c r="G32"/>
  <c r="I32" s="1"/>
  <c r="G30"/>
  <c r="G29"/>
  <c r="G28"/>
  <c r="I28" s="1"/>
  <c r="J28" s="1"/>
  <c r="G27"/>
  <c r="G26"/>
  <c r="I26" s="1"/>
  <c r="J26" s="1"/>
  <c r="G25"/>
  <c r="I25" s="1"/>
  <c r="J25" s="1"/>
  <c r="G24"/>
  <c r="G23"/>
  <c r="G22"/>
  <c r="I22" s="1"/>
  <c r="G21"/>
  <c r="I21" s="1"/>
  <c r="G20"/>
  <c r="I20" s="1"/>
  <c r="J20" s="1"/>
  <c r="G19"/>
  <c r="G18"/>
  <c r="G17"/>
  <c r="G16"/>
  <c r="I16" s="1"/>
  <c r="G15"/>
  <c r="G14"/>
  <c r="G13"/>
  <c r="G12"/>
  <c r="I12" s="1"/>
  <c r="J12" s="1"/>
  <c r="G11"/>
  <c r="G10"/>
  <c r="I10" s="1"/>
  <c r="J10" s="1"/>
  <c r="G9"/>
  <c r="I9" s="1"/>
  <c r="J9" s="1"/>
  <c r="G85"/>
  <c r="I85" s="1"/>
  <c r="G84"/>
  <c r="G83"/>
  <c r="G82"/>
  <c r="G8"/>
  <c r="G7"/>
  <c r="I7" s="1"/>
  <c r="G94"/>
  <c r="I94" s="1"/>
  <c r="J94" s="1"/>
  <c r="G93"/>
  <c r="G92"/>
  <c r="G91"/>
  <c r="G90"/>
  <c r="I90" s="1"/>
  <c r="G89"/>
  <c r="I89" s="1"/>
  <c r="J89" s="1"/>
  <c r="G88"/>
  <c r="G87"/>
  <c r="I87" s="1"/>
  <c r="J87" s="1"/>
  <c r="G86"/>
  <c r="I86" s="1"/>
  <c r="G98"/>
  <c r="I98" s="1"/>
  <c r="G97"/>
  <c r="G95"/>
  <c r="I95" s="1"/>
  <c r="J75" l="1"/>
  <c r="I71"/>
  <c r="J71" s="1"/>
  <c r="I70"/>
  <c r="J70" s="1"/>
  <c r="J65"/>
  <c r="I62"/>
  <c r="J62" s="1"/>
  <c r="I76"/>
  <c r="J76" s="1"/>
  <c r="I73"/>
  <c r="J73" s="1"/>
  <c r="I64"/>
  <c r="J64" s="1"/>
  <c r="I68"/>
  <c r="J68" s="1"/>
  <c r="I77"/>
  <c r="J77" s="1"/>
  <c r="I42"/>
  <c r="J42" s="1"/>
  <c r="I53"/>
  <c r="J53" s="1"/>
  <c r="I43"/>
  <c r="J43" s="1"/>
  <c r="J48"/>
  <c r="I59"/>
  <c r="J59" s="1"/>
  <c r="I49"/>
  <c r="J49" s="1"/>
  <c r="J54"/>
  <c r="I47"/>
  <c r="J47" s="1"/>
  <c r="J58"/>
  <c r="I56"/>
  <c r="J56" s="1"/>
  <c r="I46"/>
  <c r="J46" s="1"/>
  <c r="I80"/>
  <c r="J80" s="1"/>
  <c r="I38"/>
  <c r="J38" s="1"/>
  <c r="I18"/>
  <c r="J18" s="1"/>
  <c r="J22"/>
  <c r="I23"/>
  <c r="J23" s="1"/>
  <c r="I15"/>
  <c r="J15" s="1"/>
  <c r="I37"/>
  <c r="J37" s="1"/>
  <c r="J21"/>
  <c r="I11"/>
  <c r="J11" s="1"/>
  <c r="J16"/>
  <c r="I27"/>
  <c r="J27" s="1"/>
  <c r="J32"/>
  <c r="I78"/>
  <c r="J78" s="1"/>
  <c r="I17"/>
  <c r="J17" s="1"/>
  <c r="I33"/>
  <c r="J33" s="1"/>
  <c r="I29"/>
  <c r="J29" s="1"/>
  <c r="I24"/>
  <c r="J24" s="1"/>
  <c r="I13"/>
  <c r="J13" s="1"/>
  <c r="I19"/>
  <c r="J19" s="1"/>
  <c r="I35"/>
  <c r="J35" s="1"/>
  <c r="I14"/>
  <c r="J14" s="1"/>
  <c r="I30"/>
  <c r="J30" s="1"/>
  <c r="I81"/>
  <c r="J81" s="1"/>
  <c r="I82"/>
  <c r="J82" s="1"/>
  <c r="J85"/>
  <c r="I8"/>
  <c r="J8" s="1"/>
  <c r="I83"/>
  <c r="J83" s="1"/>
  <c r="J7"/>
  <c r="I84"/>
  <c r="J84" s="1"/>
  <c r="J90"/>
  <c r="I91"/>
  <c r="J91" s="1"/>
  <c r="J86"/>
  <c r="I92"/>
  <c r="J92" s="1"/>
  <c r="I93"/>
  <c r="J93" s="1"/>
  <c r="I88"/>
  <c r="J88" s="1"/>
  <c r="I97"/>
  <c r="J97" s="1"/>
  <c r="J95"/>
  <c r="J98"/>
  <c r="G99"/>
  <c r="J99" l="1"/>
</calcChain>
</file>

<file path=xl/sharedStrings.xml><?xml version="1.0" encoding="utf-8"?>
<sst xmlns="http://schemas.openxmlformats.org/spreadsheetml/2006/main" count="278" uniqueCount="154">
  <si>
    <t>Název</t>
  </si>
  <si>
    <t>minimální požadované parametry</t>
  </si>
  <si>
    <t>Množství</t>
  </si>
  <si>
    <t>Jednotka</t>
  </si>
  <si>
    <t>POLE K ÚPRAVĚ UCHAZEČEM</t>
  </si>
  <si>
    <t>Jednotková cena bez DPH</t>
  </si>
  <si>
    <t>Cena celkem bez DPH</t>
  </si>
  <si>
    <t>Sazba DPH</t>
  </si>
  <si>
    <t>Výše DPH</t>
  </si>
  <si>
    <t>Cena celkem s DPH</t>
  </si>
  <si>
    <t xml:space="preserve">CELKOVÁ NABÍDKOVÁ CENA: </t>
  </si>
  <si>
    <t>Název a typ nabízeného produktu</t>
  </si>
  <si>
    <t>Cena nabízená uchazečem v sobě obsahuje veškeré náklady s realizací zakázky (tj. recyklační poplatek, náklady na dopravu na místo převzetí včetně přenosu vybavení do budovy resp. do místnosti k tomu určené, náklady na balné, montáž, náklady související s případným reklamačním řízením apod.). Předpokládaná cena v sobě taktéž zahrnuje instalaci, uvedení do chodu a zaškolení na obsluhu, jakož i zisk dodavatele. Součástí předmětu je rovněž likvidace veškerých odpadů vzniklých činností dodavatele</t>
  </si>
  <si>
    <t>Příloha č. 1 - SPECIFIKACE
Výběr dodavatele pro potřeby OPPPR 48 ZŠ Písnická</t>
  </si>
  <si>
    <t xml:space="preserve">Zadavatel ve vztahu k předmětu zakázky a všem jejím součástem zároveň uvádí, že pokud se kdekoliv objevují odkazy na konkrétní názvy plnění, které platí pro určitou osobu či podnik za příznačná, jedná se pouze o příkladný popis kvalitativního standardu a zadavatel jednoznačně připouští použití i jiných kvalitativně obdobných řešení. Má se zároveň za to, že je tímto způsobem definován minimálně požadovaný standard služby a účastník jej může v nabídce nahradit i službou srovnatelnou nebo lepší. Obsahují-li zadávací podmínky specifická označení zboží a služeb, která platí pro určitou osobou, popřípadě její organizační složku za příznačné, patenty na vynálezy, užitné vzory, průmyslové vzory, ochranné známky nebo označení původu, je tomu tak výhradně z důvodu dostatečně přesného vymezení předmětu veřejné zakázky či zajištění kompatibility se stávajícím vybavením zadavatele. Zadavatel však pro plnění veřejné zakázky výslovně připouští použitých jiných, kvalitativně a technicky obdobných řešení. </t>
  </si>
  <si>
    <t>ks</t>
  </si>
  <si>
    <t>Bourání zdiva</t>
  </si>
  <si>
    <t>Odstranění stávajícího zdiva v průchodu mezi učebnou a kabinetem, včetně dveří, odvoz, poplatek za skládku, výměra</t>
  </si>
  <si>
    <t>Odstranění obkladů</t>
  </si>
  <si>
    <t>Odstranění obkladu ze stěn, které se nebourají, odvoz, poplatek za skládku, výměra</t>
  </si>
  <si>
    <t>Odstranění podlah</t>
  </si>
  <si>
    <t>Demontáž lepených povlakových podlah včetně soklových lišt</t>
  </si>
  <si>
    <t>Odstranění zbytků lepidla z podkladu povlakových podlah</t>
  </si>
  <si>
    <t>Bourání stupínku</t>
  </si>
  <si>
    <t>Bourání učitelského stupínku</t>
  </si>
  <si>
    <t>Drážky ZTI</t>
  </si>
  <si>
    <t>Bourání drážek pro výměnu rozvodů ZTI pro napojení umyvadla v demonstračním stole a pro osazení nového umyvadla vedle dveří do učebny, vybourání otvoru pro přístup ke stoupacímu potrubí pro provedení napojení</t>
  </si>
  <si>
    <t>Drážky EL stěny</t>
  </si>
  <si>
    <t>Frézování drážek do stávajícího zdiva, přibližná výměra</t>
  </si>
  <si>
    <t>Drážky EL podlaha</t>
  </si>
  <si>
    <t>Vybourání drážek šířky cca 120mm do betonové mazaniny podlahy, přibližná výměra</t>
  </si>
  <si>
    <t>Vybourání drážek šířky cca 60mm do betonové mazaniny podlahy, přibližná výměra</t>
  </si>
  <si>
    <t>Vybourání drážek šířky cca 20mm do betonové mazaniny podlahy, přibližná výměra</t>
  </si>
  <si>
    <t>Demontáž</t>
  </si>
  <si>
    <t>Odstranění a likvidace starého nábytku</t>
  </si>
  <si>
    <t>Odstranění připojovacích potrubí k zařizovacím předmětům včetně likvidace</t>
  </si>
  <si>
    <t>Odstranění veškerého namontovaného zařízení (zatemnění, výukové rolety, tabule, držáky televizí a další) včetně likvidace</t>
  </si>
  <si>
    <t>Odstranění elektroinstalačních prvků a rozvodů MIMO SVÍTIDEL A SLABOPROUDÝCH ROZVODŮ! včetně likvidace</t>
  </si>
  <si>
    <t>Odstranění lišt ponechávaných slaboproudých rozvodů, dočasné ukotvení</t>
  </si>
  <si>
    <t>Přesun sutě</t>
  </si>
  <si>
    <t>Vnitrostaveništní doprava suti a vybouraných hmot vodorovně do 50 m pro budovy v do 12 m ručně</t>
  </si>
  <si>
    <t>Naložení a složení suti</t>
  </si>
  <si>
    <t>Odvoz suti a vybouraných hmot na skládku nebo meziskládku do 1 km se složením</t>
  </si>
  <si>
    <t>Poplatky za uložení stavebního směsného odpadu na skládce ( skládkovné)</t>
  </si>
  <si>
    <t>Čištění budov</t>
  </si>
  <si>
    <t>Čištění budov omytí dvojitých nebo zdvojených oken nebo balkonových dveří plochy do 2,5m2</t>
  </si>
  <si>
    <t>Čištění budov omytí dveří nebo vrat p lochy do 3,0m2</t>
  </si>
  <si>
    <t>Čištění budov zametení hladkých podlah</t>
  </si>
  <si>
    <t>Čištění budov omytí hladkých podlah</t>
  </si>
  <si>
    <t>Čištění budov vysátí prachu z ostatních ploch</t>
  </si>
  <si>
    <t>m3</t>
  </si>
  <si>
    <t>m2</t>
  </si>
  <si>
    <t>kpl</t>
  </si>
  <si>
    <t>m</t>
  </si>
  <si>
    <t>t</t>
  </si>
  <si>
    <t>Začištění</t>
  </si>
  <si>
    <t>Začištění drážek</t>
  </si>
  <si>
    <t>Škrábání maleb</t>
  </si>
  <si>
    <t>Štukování</t>
  </si>
  <si>
    <t>Výmalba</t>
  </si>
  <si>
    <t>Obklady</t>
  </si>
  <si>
    <t>Obklady - lišty</t>
  </si>
  <si>
    <t>Zapravení a začištění stěn po vybourání konstrukcí v ostění průchodu mezi učebnou a kabinetem po vybourání dveří a po odstranění vstupu do kabinetu</t>
  </si>
  <si>
    <t>Zapravení a začištění drážek po provedení rozvodů, hrubá výplň maltou, štuková omítka, přibližná výměra</t>
  </si>
  <si>
    <t>Oškrábání starých vrstev maleb a olejových nátěrů stěn</t>
  </si>
  <si>
    <t>Oškrábání starých vrstev maleb stropů</t>
  </si>
  <si>
    <t>Úprava stávajících stěn, lokální výspravy, přeštukování, míra oprav dle skutečné potřeby</t>
  </si>
  <si>
    <t>Výmalba všech stěn bez obkladu, penetrace, výmalba otěruvzdornou výmalbou ve dvou vrstvách</t>
  </si>
  <si>
    <t>Obklad nik s umyvadly glazovanými keramickými obkládačkami s hladkým rovným povrchem (výměra včetně prořezu 10%)</t>
  </si>
  <si>
    <t>Ukončovací lišty obkladu, tloušťka dle tloušťky obkladu</t>
  </si>
  <si>
    <t>STAVEBNÍ PRÁCE</t>
  </si>
  <si>
    <t>Příprava podkladu</t>
  </si>
  <si>
    <t>Vyrovnání</t>
  </si>
  <si>
    <t>Podlahová krytina</t>
  </si>
  <si>
    <t>Soklová lišta</t>
  </si>
  <si>
    <t>Příprava podkladu před litím stěrky, broušení, očištění</t>
  </si>
  <si>
    <t>Vyrovnání podkladu povlakových podlah stěrkou</t>
  </si>
  <si>
    <t xml:space="preserve">Povlaková krytina v pásech, zátěžová, antibakteriální, třída zátěže 34/43, spojování pásů svařováním </t>
  </si>
  <si>
    <t>Soklová lišta kovová lepená</t>
  </si>
  <si>
    <t>Vodorovné konstrukce a povrchy</t>
  </si>
  <si>
    <t>Svislé konstrukce a povrchy</t>
  </si>
  <si>
    <t>Bourací práce</t>
  </si>
  <si>
    <t>Stavební výrobky a zařizovací předměty</t>
  </si>
  <si>
    <t>Umyvadlo</t>
  </si>
  <si>
    <t>Umyvadlo doplňky</t>
  </si>
  <si>
    <t>Baterie</t>
  </si>
  <si>
    <t>Revizní dvířka</t>
  </si>
  <si>
    <t>Keramické umyvadlo závěsné s otvorem pro baterii, s bezpečnostním přepadem, obdélníkový tvar, rozměr 800x500mm, bílé</t>
  </si>
  <si>
    <t>Umyvadlová výpust "clic-clac" s chromovou nebo bílou krytkou, sifon v chromovaném provedení, "lahvový" typ</t>
  </si>
  <si>
    <t>Umyvadlová baterie páková, stojánková, provedení chrom, jednoduchý tvar, keramická kartuše, perlátor, bez výpusti, výška výtoku nad horní hranou umyvadla (tzv. comfort zone) minimálně 150mm</t>
  </si>
  <si>
    <t>Revizní dvířka pro přístup ke stoupacímu potrubí</t>
  </si>
  <si>
    <t>Zdravotní technické instalace a vytápění</t>
  </si>
  <si>
    <t>Kanalizace</t>
  </si>
  <si>
    <t>Vodovod</t>
  </si>
  <si>
    <t>Armatury</t>
  </si>
  <si>
    <t>TUV</t>
  </si>
  <si>
    <t>Nátěr potrubí vytápění</t>
  </si>
  <si>
    <t>Nátěr otopných těles</t>
  </si>
  <si>
    <t>Připojení umyvadla v učebně, HT 50 včetně kolen a potřebných tvarovek, napojení na stoupačku</t>
  </si>
  <si>
    <t>Připojení demonstračního stolu, HT 50 včetně kolen a potřebných tvarovek, napojení na stoupačku</t>
  </si>
  <si>
    <t>Připojení umyvadla v učebně, PPR25 včetně kolen a potřebných tvarovek, napojení na stoupačku</t>
  </si>
  <si>
    <t>Připojení demonstračního stolu, PPR25 včetně kolen a potřebných tvarovek, napojení na stoupačku</t>
  </si>
  <si>
    <t>Rohový vřetenový (nekulový) ventily s kovovou rozetou pro připojení umyvadel, dřezů a myčky</t>
  </si>
  <si>
    <t>Nátěr stoupacích a připojovacích potrubí ústředního vytápění, ve dvou vrstvách, nátěrovou hmotou určenou na radiátory</t>
  </si>
  <si>
    <t>Nátěr žebrových otopných těles, ve dvou vrstvách, nátěrovou hmotou určenou na radiátory</t>
  </si>
  <si>
    <t>Elektroinstalace</t>
  </si>
  <si>
    <t>Silnoproudé rozvody</t>
  </si>
  <si>
    <t>Slaboproudé rozvody</t>
  </si>
  <si>
    <t>Chráničky</t>
  </si>
  <si>
    <t>Zásuvky</t>
  </si>
  <si>
    <t>Rámečky</t>
  </si>
  <si>
    <t>Lišta pro NN</t>
  </si>
  <si>
    <t>Rozhlas</t>
  </si>
  <si>
    <t>Lišta pro SLB</t>
  </si>
  <si>
    <t>Revize</t>
  </si>
  <si>
    <t>kus</t>
  </si>
  <si>
    <t>Tlačítko centrál stop</t>
  </si>
  <si>
    <t>Kabel CYKY 3Ax1,5mm2 750V (PO)</t>
  </si>
  <si>
    <t>Kabel CYKY 3Jx1,5mm2 750V (PO)</t>
  </si>
  <si>
    <t>Kabel CYKY 3C(J)x2,5mm2 750V (PO)</t>
  </si>
  <si>
    <t>Montáž rozvaděčů litinových, hliníkových nebo plastových bez zapojení vodičů, sestavy hmotností do 50 kg.</t>
  </si>
  <si>
    <t>Access point - Stropní / nástěnné Dual Radio AP, 802.11a/c, dvě rádia, 2.4GHz a 5GHz, 6 optimalizovaných embedded antén, 3x3 MIMO, PoE 12.5W, management, 2x RJ45. Cena včetně dopravy, instalace, nastavení.</t>
  </si>
  <si>
    <t>Rozvaděčová skříň, 36 modulů, IP30, pod omítku</t>
  </si>
  <si>
    <t>Montáž jističů se zapojením vodičů, dvoupólových nn, do 25 A ve skříni.</t>
  </si>
  <si>
    <t>Proudový chránič s jističem 16A, rozměry 2 DIN, jmenovité napětí 230/400V, Charakteristika C, Jmenovitý reziduální proud 0,03A.</t>
  </si>
  <si>
    <t>Montáž spínačů tří nebo čtyřpólových, vypínačů výkonových pojistkových, do 63 A</t>
  </si>
  <si>
    <t>Vypínač na DIN, 3P 40A 400/415V.</t>
  </si>
  <si>
    <t>Zkoušky a prohlídky rozvodných zařízení, kontrola rozvaděčů nn, silových, hmotnosti do 200 kg.</t>
  </si>
  <si>
    <t>Montáž zásuvek domovních se zapojením vodičů šroubové připojení vestavných 10 A provedení 1P zdířka.</t>
  </si>
  <si>
    <t>Montáž zásuvek - kabelový kanál žákovské stoly</t>
  </si>
  <si>
    <t>Zásuvka 240V do kabelového kanálu žákovských stolů</t>
  </si>
  <si>
    <t>Parapetní žlab kopos PK 90x55 DHD</t>
  </si>
  <si>
    <t>Montáž parapetní žlab  - žákovské stoly</t>
  </si>
  <si>
    <t>Montáž krabic elektroinstalačních protahovacích nebo odbočných zapuštěných plastových čtyřhranných.</t>
  </si>
  <si>
    <t>Krabice odbočná KO 125 E, PVC, včetně víčka.</t>
  </si>
  <si>
    <t>Montáž kabelové spojky nebo svorkovnice pro slaboproud do 15 žil</t>
  </si>
  <si>
    <t>Konektor RJ45 UTP Cat.5e černý samořezný</t>
  </si>
  <si>
    <t>Montáž datové dvouzásuvky</t>
  </si>
  <si>
    <t>Kryt 5014A-A02018 S</t>
  </si>
  <si>
    <t>Montáž kabelů sdělovacích pro vnitřní rozvody, počtu žil do 15</t>
  </si>
  <si>
    <t>Datový UTP cat.5 kabel</t>
  </si>
  <si>
    <t>Měření metalického segmentu</t>
  </si>
  <si>
    <t>Chráničky pro dodatečné protažení potřebné kabeláže mezi učitelským PC a interaktivním panelem, ohebná dvouplášťová korugovaná bezhalogenová chránička průměr 40mm</t>
  </si>
  <si>
    <t>Chráničky pro dodatečné protažení potřebné kabeláže pro centrální zámek víček žákovských lavic, ohebná dvouplášťová korugovaná bezhalogenová chránička průměr 25mm</t>
  </si>
  <si>
    <t>Zásuvka jednoduchá, bezšroubová, bílá, s clonkami pro montáž do rámečku</t>
  </si>
  <si>
    <t>Rámeček dvojnásobný, bílý, včetně odpovídající montážní krabice</t>
  </si>
  <si>
    <t>Rámeček čtyřnásobný, bílý, včetně odpovídající montážní krabice</t>
  </si>
  <si>
    <t>Lišta pro vedení trasy kabelu silnoproudu pod parapetem, cca 20x20mm, bílá</t>
  </si>
  <si>
    <t>Reproduktor školního rozhlasu, včetně úpravy připojení na stávající rozvody</t>
  </si>
  <si>
    <t>Lišta pro vedení trasy stávajících datových kabelů, cca 50x50mm, bílá</t>
  </si>
  <si>
    <t>Zkouška prohlídka rozvodných zařízení, revize, vyhotovení revizní zprávy</t>
  </si>
  <si>
    <t>Ostatní a vedlejší náklady</t>
  </si>
  <si>
    <t>VRN</t>
  </si>
  <si>
    <t>Vedlejší rozpočtové náklady - zařízení staveniště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</si>
</sst>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charset val="238"/>
    </font>
    <font>
      <b/>
      <sz val="8"/>
      <name val="Arial"/>
      <family val="2"/>
    </font>
    <font>
      <sz val="8"/>
      <name val="Arial CE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3" fontId="6" fillId="2" borderId="5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9" fontId="10" fillId="4" borderId="1" xfId="40" applyFont="1" applyFill="1" applyBorder="1" applyAlignment="1">
      <alignment vertical="center"/>
    </xf>
    <xf numFmtId="4" fontId="10" fillId="4" borderId="10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right"/>
    </xf>
    <xf numFmtId="0" fontId="0" fillId="3" borderId="8" xfId="0" applyFill="1" applyBorder="1"/>
    <xf numFmtId="0" fontId="11" fillId="3" borderId="9" xfId="0" applyFont="1" applyFill="1" applyBorder="1"/>
    <xf numFmtId="0" fontId="0" fillId="3" borderId="9" xfId="0" applyFill="1" applyBorder="1"/>
    <xf numFmtId="3" fontId="3" fillId="0" borderId="0" xfId="0" applyNumberFormat="1" applyFont="1" applyAlignment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</xf>
    <xf numFmtId="4" fontId="10" fillId="4" borderId="1" xfId="4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/>
    <xf numFmtId="0" fontId="13" fillId="0" borderId="1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 wrapText="1"/>
    </xf>
  </cellXfs>
  <cellStyles count="47">
    <cellStyle name="Hypertextový odkaz" xfId="2" builtinId="8" hidden="1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0" builtinId="8" hidden="1"/>
    <cellStyle name="Hypertextový odkaz" xfId="12" builtinId="8" hidden="1"/>
    <cellStyle name="Hypertextový odkaz" xfId="14" builtinId="8" hidden="1"/>
    <cellStyle name="Hypertextový odkaz" xfId="16" builtinId="8" hidden="1"/>
    <cellStyle name="Hypertextový odkaz" xfId="18" builtinId="8" hidden="1"/>
    <cellStyle name="Hypertextový odkaz" xfId="20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normální" xfId="0" builtinId="0"/>
    <cellStyle name="Normální 2" xfId="1"/>
    <cellStyle name="Normální 3" xfId="22"/>
    <cellStyle name="Normální 4" xfId="23"/>
    <cellStyle name="Normální 5" xfId="24"/>
    <cellStyle name="Normální 7" xfId="26"/>
    <cellStyle name="Normální 8" xfId="25"/>
    <cellStyle name="Normální 9" xfId="33"/>
    <cellStyle name="procent" xfId="40" builtinId="5"/>
    <cellStyle name="Sledovaný hypertextový odkaz" xfId="3" builtinId="9" hidden="1"/>
    <cellStyle name="Sledovaný hypertextový odkaz" xfId="5" builtinId="9" hidden="1"/>
    <cellStyle name="Sledovaný hypertextový odkaz" xfId="7" builtinId="9" hidden="1"/>
    <cellStyle name="Sledovaný hypertextový odkaz" xfId="9" builtinId="9" hidden="1"/>
    <cellStyle name="Sledovaný hypertextový odkaz" xfId="11" builtinId="9" hidden="1"/>
    <cellStyle name="Sledovaný hypertextový odkaz" xfId="13" builtinId="9" hidden="1"/>
    <cellStyle name="Sledovaný hypertextový odkaz" xfId="15" builtinId="9" hidden="1"/>
    <cellStyle name="Sledovaný hypertextový odkaz" xfId="17" builtinId="9" hidden="1"/>
    <cellStyle name="Sledovaný hypertextový odkaz" xfId="19" builtinId="9" hidden="1"/>
    <cellStyle name="Sledovaný hypertextový odkaz" xfId="21" builtinId="9" hidden="1"/>
    <cellStyle name="Sledovaný hypertextový odkaz" xfId="28" builtinId="9" hidden="1"/>
    <cellStyle name="Sledovaný hypertextový odkaz" xfId="30" builtinId="9" hidden="1"/>
    <cellStyle name="Sledovaný hypertextový odkaz" xfId="32" builtinId="9" hidden="1"/>
    <cellStyle name="Sledovaný hypertextový odkaz" xfId="35" builtinId="9" hidden="1"/>
    <cellStyle name="Sledovaný hypertextový odkaz" xfId="37" builtinId="9" hidden="1"/>
    <cellStyle name="Sledovaný hypertextový odkaz" xfId="39" builtinId="9" hidden="1"/>
    <cellStyle name="Sledovaný hypertextový odkaz" xfId="42" builtinId="9" hidden="1"/>
    <cellStyle name="Sledovaný hypertextový odkaz" xfId="44" builtinId="9" hidden="1"/>
    <cellStyle name="Sledovaný hypertextový odkaz" xfId="46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Profimedia">
      <a:dk1>
        <a:srgbClr val="000000"/>
      </a:dk1>
      <a:lt1>
        <a:sysClr val="window" lastClr="FFFFFF"/>
      </a:lt1>
      <a:dk2>
        <a:srgbClr val="FFFFFF"/>
      </a:dk2>
      <a:lt2>
        <a:srgbClr val="FFFFFF"/>
      </a:lt2>
      <a:accent1>
        <a:srgbClr val="00A0B0"/>
      </a:accent1>
      <a:accent2>
        <a:srgbClr val="005596"/>
      </a:accent2>
      <a:accent3>
        <a:srgbClr val="F8981D"/>
      </a:accent3>
      <a:accent4>
        <a:srgbClr val="942923"/>
      </a:accent4>
      <a:accent5>
        <a:srgbClr val="000000"/>
      </a:accent5>
      <a:accent6>
        <a:srgbClr val="000000"/>
      </a:accent6>
      <a:hlink>
        <a:srgbClr val="00A0B0"/>
      </a:hlink>
      <a:folHlink>
        <a:srgbClr val="FF000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9"/>
  <sheetViews>
    <sheetView tabSelected="1" topLeftCell="A25" zoomScale="60" zoomScaleNormal="60" workbookViewId="0">
      <selection activeCell="A5" sqref="A5:J26"/>
    </sheetView>
  </sheetViews>
  <sheetFormatPr defaultColWidth="11.42578125" defaultRowHeight="12.75"/>
  <cols>
    <col min="1" max="1" width="29.85546875" customWidth="1"/>
    <col min="4" max="4" width="124.85546875" customWidth="1"/>
    <col min="5" max="5" width="38.28515625" customWidth="1"/>
  </cols>
  <sheetData>
    <row r="1" spans="1:10" ht="74.099999999999994" customHeight="1" thickBot="1">
      <c r="A1" s="30" t="s">
        <v>13</v>
      </c>
      <c r="B1" s="31"/>
      <c r="C1" s="31"/>
      <c r="D1" s="31"/>
      <c r="E1" s="11"/>
    </row>
    <row r="2" spans="1:10">
      <c r="E2" s="32" t="s">
        <v>4</v>
      </c>
      <c r="F2" s="33"/>
      <c r="G2" s="33"/>
      <c r="H2" s="33"/>
      <c r="I2" s="33"/>
      <c r="J2" s="34"/>
    </row>
    <row r="3" spans="1:10" ht="13.5" thickBot="1">
      <c r="E3" s="35"/>
      <c r="F3" s="36"/>
      <c r="G3" s="36"/>
      <c r="H3" s="36"/>
      <c r="I3" s="36"/>
      <c r="J3" s="37"/>
    </row>
    <row r="4" spans="1:10" ht="27" customHeight="1" thickBot="1">
      <c r="A4" s="1" t="s">
        <v>0</v>
      </c>
      <c r="B4" s="2" t="s">
        <v>3</v>
      </c>
      <c r="C4" s="2" t="s">
        <v>2</v>
      </c>
      <c r="D4" s="3" t="s">
        <v>1</v>
      </c>
      <c r="E4" s="12" t="s">
        <v>11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27" customHeight="1">
      <c r="A5" s="29" t="s">
        <v>70</v>
      </c>
      <c r="B5" s="23"/>
      <c r="C5" s="23"/>
      <c r="D5" s="24"/>
      <c r="E5" s="25"/>
      <c r="F5" s="26"/>
      <c r="G5" s="26"/>
      <c r="H5" s="26"/>
      <c r="I5" s="26"/>
      <c r="J5" s="27"/>
    </row>
    <row r="6" spans="1:10" ht="163.5" customHeight="1">
      <c r="A6" s="28" t="s">
        <v>81</v>
      </c>
      <c r="B6" s="22"/>
      <c r="C6" s="22"/>
      <c r="D6" s="17"/>
      <c r="E6" s="18"/>
      <c r="F6" s="4"/>
      <c r="G6" s="4"/>
      <c r="H6" s="5"/>
      <c r="I6" s="15"/>
      <c r="J6" s="6"/>
    </row>
    <row r="7" spans="1:10" ht="42.75" customHeight="1">
      <c r="A7" s="16" t="s">
        <v>16</v>
      </c>
      <c r="B7" s="22" t="s">
        <v>50</v>
      </c>
      <c r="C7" s="22">
        <v>0.1</v>
      </c>
      <c r="D7" s="17" t="s">
        <v>17</v>
      </c>
      <c r="E7" s="18"/>
      <c r="F7" s="4"/>
      <c r="G7" s="4">
        <f t="shared" ref="G7:G85" si="0">F7*C7</f>
        <v>0</v>
      </c>
      <c r="H7" s="5">
        <v>0.21</v>
      </c>
      <c r="I7" s="15">
        <f t="shared" ref="I7:I85" si="1">G7*H7</f>
        <v>0</v>
      </c>
      <c r="J7" s="6">
        <f t="shared" ref="J7:J85" si="2">G7+I7</f>
        <v>0</v>
      </c>
    </row>
    <row r="8" spans="1:10" ht="38.25" customHeight="1">
      <c r="A8" s="16" t="s">
        <v>18</v>
      </c>
      <c r="B8" s="22" t="s">
        <v>51</v>
      </c>
      <c r="C8" s="22">
        <v>2.1</v>
      </c>
      <c r="D8" s="17" t="s">
        <v>19</v>
      </c>
      <c r="E8" s="18"/>
      <c r="F8" s="4"/>
      <c r="G8" s="4">
        <f t="shared" si="0"/>
        <v>0</v>
      </c>
      <c r="H8" s="5">
        <v>0.21</v>
      </c>
      <c r="I8" s="15">
        <f t="shared" si="1"/>
        <v>0</v>
      </c>
      <c r="J8" s="6">
        <f t="shared" si="2"/>
        <v>0</v>
      </c>
    </row>
    <row r="9" spans="1:10" ht="33" customHeight="1">
      <c r="A9" s="16" t="s">
        <v>20</v>
      </c>
      <c r="B9" s="22" t="s">
        <v>51</v>
      </c>
      <c r="C9" s="22">
        <v>87.5</v>
      </c>
      <c r="D9" s="17" t="s">
        <v>21</v>
      </c>
      <c r="E9" s="18"/>
      <c r="F9" s="4"/>
      <c r="G9" s="4">
        <f t="shared" ref="G9:G81" si="3">F9*C9</f>
        <v>0</v>
      </c>
      <c r="H9" s="5">
        <v>0.21</v>
      </c>
      <c r="I9" s="15">
        <f t="shared" ref="I9:I81" si="4">G9*H9</f>
        <v>0</v>
      </c>
      <c r="J9" s="6">
        <f t="shared" ref="J9:J81" si="5">G9+I9</f>
        <v>0</v>
      </c>
    </row>
    <row r="10" spans="1:10" ht="42.75" customHeight="1">
      <c r="A10" s="16" t="s">
        <v>20</v>
      </c>
      <c r="B10" s="22" t="s">
        <v>51</v>
      </c>
      <c r="C10" s="22">
        <v>87.5</v>
      </c>
      <c r="D10" s="17" t="s">
        <v>22</v>
      </c>
      <c r="E10" s="18"/>
      <c r="F10" s="4"/>
      <c r="G10" s="4">
        <f t="shared" si="3"/>
        <v>0</v>
      </c>
      <c r="H10" s="5">
        <v>0.21</v>
      </c>
      <c r="I10" s="15">
        <f t="shared" si="4"/>
        <v>0</v>
      </c>
      <c r="J10" s="6">
        <f t="shared" si="5"/>
        <v>0</v>
      </c>
    </row>
    <row r="11" spans="1:10" ht="46.5" customHeight="1">
      <c r="A11" s="16" t="s">
        <v>23</v>
      </c>
      <c r="B11" s="22" t="s">
        <v>52</v>
      </c>
      <c r="C11" s="22">
        <v>1</v>
      </c>
      <c r="D11" s="17" t="s">
        <v>24</v>
      </c>
      <c r="E11" s="18"/>
      <c r="F11" s="4"/>
      <c r="G11" s="4">
        <f t="shared" si="3"/>
        <v>0</v>
      </c>
      <c r="H11" s="5">
        <v>0.21</v>
      </c>
      <c r="I11" s="15">
        <f t="shared" si="4"/>
        <v>0</v>
      </c>
      <c r="J11" s="6">
        <f t="shared" si="5"/>
        <v>0</v>
      </c>
    </row>
    <row r="12" spans="1:10" ht="57" customHeight="1">
      <c r="A12" s="16" t="s">
        <v>25</v>
      </c>
      <c r="B12" s="22" t="s">
        <v>52</v>
      </c>
      <c r="C12" s="22">
        <v>1</v>
      </c>
      <c r="D12" s="17" t="s">
        <v>26</v>
      </c>
      <c r="E12" s="18"/>
      <c r="F12" s="4"/>
      <c r="G12" s="4">
        <f t="shared" si="3"/>
        <v>0</v>
      </c>
      <c r="H12" s="5">
        <v>0.21</v>
      </c>
      <c r="I12" s="15">
        <f t="shared" si="4"/>
        <v>0</v>
      </c>
      <c r="J12" s="6">
        <f t="shared" si="5"/>
        <v>0</v>
      </c>
    </row>
    <row r="13" spans="1:10" ht="57" customHeight="1">
      <c r="A13" s="16" t="s">
        <v>27</v>
      </c>
      <c r="B13" s="22" t="s">
        <v>53</v>
      </c>
      <c r="C13" s="22">
        <v>42</v>
      </c>
      <c r="D13" s="17" t="s">
        <v>28</v>
      </c>
      <c r="E13" s="18"/>
      <c r="F13" s="4"/>
      <c r="G13" s="4">
        <f t="shared" si="3"/>
        <v>0</v>
      </c>
      <c r="H13" s="5">
        <v>0.21</v>
      </c>
      <c r="I13" s="15">
        <f t="shared" si="4"/>
        <v>0</v>
      </c>
      <c r="J13" s="6">
        <f t="shared" si="5"/>
        <v>0</v>
      </c>
    </row>
    <row r="14" spans="1:10" ht="57" customHeight="1">
      <c r="A14" s="16" t="s">
        <v>29</v>
      </c>
      <c r="B14" s="22" t="s">
        <v>53</v>
      </c>
      <c r="C14" s="22">
        <v>4</v>
      </c>
      <c r="D14" s="17" t="s">
        <v>30</v>
      </c>
      <c r="E14" s="18"/>
      <c r="F14" s="4"/>
      <c r="G14" s="4">
        <f t="shared" si="3"/>
        <v>0</v>
      </c>
      <c r="H14" s="5">
        <v>0.21</v>
      </c>
      <c r="I14" s="15">
        <f t="shared" si="4"/>
        <v>0</v>
      </c>
      <c r="J14" s="6">
        <f t="shared" si="5"/>
        <v>0</v>
      </c>
    </row>
    <row r="15" spans="1:10" ht="57" customHeight="1">
      <c r="A15" s="16" t="s">
        <v>29</v>
      </c>
      <c r="B15" s="22" t="s">
        <v>53</v>
      </c>
      <c r="C15" s="22">
        <v>8.5</v>
      </c>
      <c r="D15" s="17" t="s">
        <v>31</v>
      </c>
      <c r="E15" s="18"/>
      <c r="F15" s="4"/>
      <c r="G15" s="4">
        <f t="shared" si="3"/>
        <v>0</v>
      </c>
      <c r="H15" s="5">
        <v>0.21</v>
      </c>
      <c r="I15" s="15">
        <f t="shared" si="4"/>
        <v>0</v>
      </c>
      <c r="J15" s="6">
        <f t="shared" si="5"/>
        <v>0</v>
      </c>
    </row>
    <row r="16" spans="1:10" ht="57" customHeight="1">
      <c r="A16" s="16" t="s">
        <v>29</v>
      </c>
      <c r="B16" s="22" t="s">
        <v>53</v>
      </c>
      <c r="C16" s="22">
        <v>2.5</v>
      </c>
      <c r="D16" s="17" t="s">
        <v>32</v>
      </c>
      <c r="E16" s="18"/>
      <c r="F16" s="4"/>
      <c r="G16" s="4">
        <f t="shared" si="3"/>
        <v>0</v>
      </c>
      <c r="H16" s="5">
        <v>0.21</v>
      </c>
      <c r="I16" s="15">
        <f t="shared" si="4"/>
        <v>0</v>
      </c>
      <c r="J16" s="6">
        <f t="shared" si="5"/>
        <v>0</v>
      </c>
    </row>
    <row r="17" spans="1:10" ht="27" customHeight="1">
      <c r="A17" s="16" t="s">
        <v>33</v>
      </c>
      <c r="B17" s="22" t="s">
        <v>52</v>
      </c>
      <c r="C17" s="22">
        <v>1</v>
      </c>
      <c r="D17" s="17" t="s">
        <v>34</v>
      </c>
      <c r="E17" s="18"/>
      <c r="F17" s="4"/>
      <c r="G17" s="4">
        <f t="shared" si="3"/>
        <v>0</v>
      </c>
      <c r="H17" s="5">
        <v>0.21</v>
      </c>
      <c r="I17" s="15">
        <f t="shared" si="4"/>
        <v>0</v>
      </c>
      <c r="J17" s="6">
        <f t="shared" si="5"/>
        <v>0</v>
      </c>
    </row>
    <row r="18" spans="1:10" ht="205.5" customHeight="1">
      <c r="A18" s="16" t="s">
        <v>33</v>
      </c>
      <c r="B18" s="22" t="s">
        <v>52</v>
      </c>
      <c r="C18" s="22">
        <v>1</v>
      </c>
      <c r="D18" s="17" t="s">
        <v>35</v>
      </c>
      <c r="E18" s="18"/>
      <c r="F18" s="4"/>
      <c r="G18" s="4">
        <f t="shared" si="3"/>
        <v>0</v>
      </c>
      <c r="H18" s="5">
        <v>0.21</v>
      </c>
      <c r="I18" s="15">
        <f t="shared" si="4"/>
        <v>0</v>
      </c>
      <c r="J18" s="6">
        <f t="shared" si="5"/>
        <v>0</v>
      </c>
    </row>
    <row r="19" spans="1:10" ht="75" customHeight="1">
      <c r="A19" s="16" t="s">
        <v>33</v>
      </c>
      <c r="B19" s="22" t="s">
        <v>52</v>
      </c>
      <c r="C19" s="22">
        <v>1</v>
      </c>
      <c r="D19" s="17" t="s">
        <v>36</v>
      </c>
      <c r="E19" s="18"/>
      <c r="F19" s="4"/>
      <c r="G19" s="4">
        <f t="shared" si="3"/>
        <v>0</v>
      </c>
      <c r="H19" s="5">
        <v>0.21</v>
      </c>
      <c r="I19" s="15">
        <f t="shared" si="4"/>
        <v>0</v>
      </c>
      <c r="J19" s="6">
        <f t="shared" si="5"/>
        <v>0</v>
      </c>
    </row>
    <row r="20" spans="1:10" ht="123" customHeight="1">
      <c r="A20" s="16" t="s">
        <v>33</v>
      </c>
      <c r="B20" s="22" t="s">
        <v>52</v>
      </c>
      <c r="C20" s="22">
        <v>1</v>
      </c>
      <c r="D20" s="17" t="s">
        <v>37</v>
      </c>
      <c r="E20" s="18"/>
      <c r="F20" s="4"/>
      <c r="G20" s="4">
        <f t="shared" si="3"/>
        <v>0</v>
      </c>
      <c r="H20" s="5">
        <v>0.21</v>
      </c>
      <c r="I20" s="15">
        <f t="shared" si="4"/>
        <v>0</v>
      </c>
      <c r="J20" s="6">
        <f t="shared" si="5"/>
        <v>0</v>
      </c>
    </row>
    <row r="21" spans="1:10" ht="100.5" customHeight="1">
      <c r="A21" s="16" t="s">
        <v>33</v>
      </c>
      <c r="B21" s="22" t="s">
        <v>53</v>
      </c>
      <c r="C21" s="22">
        <v>13</v>
      </c>
      <c r="D21" s="17" t="s">
        <v>38</v>
      </c>
      <c r="E21" s="18"/>
      <c r="F21" s="4"/>
      <c r="G21" s="4">
        <f t="shared" si="3"/>
        <v>0</v>
      </c>
      <c r="H21" s="5">
        <v>0.21</v>
      </c>
      <c r="I21" s="15">
        <f t="shared" si="4"/>
        <v>0</v>
      </c>
      <c r="J21" s="6">
        <f t="shared" si="5"/>
        <v>0</v>
      </c>
    </row>
    <row r="22" spans="1:10" ht="82.5" customHeight="1">
      <c r="A22" s="16" t="s">
        <v>39</v>
      </c>
      <c r="B22" s="22" t="s">
        <v>54</v>
      </c>
      <c r="C22" s="22">
        <v>2</v>
      </c>
      <c r="D22" s="17" t="s">
        <v>40</v>
      </c>
      <c r="E22" s="18"/>
      <c r="F22" s="4"/>
      <c r="G22" s="4">
        <f t="shared" si="3"/>
        <v>0</v>
      </c>
      <c r="H22" s="5">
        <v>0.21</v>
      </c>
      <c r="I22" s="15">
        <f t="shared" si="4"/>
        <v>0</v>
      </c>
      <c r="J22" s="6">
        <f t="shared" si="5"/>
        <v>0</v>
      </c>
    </row>
    <row r="23" spans="1:10" ht="81" customHeight="1">
      <c r="A23" s="16" t="s">
        <v>39</v>
      </c>
      <c r="B23" s="22" t="s">
        <v>54</v>
      </c>
      <c r="C23" s="22">
        <v>2</v>
      </c>
      <c r="D23" s="17" t="s">
        <v>41</v>
      </c>
      <c r="E23" s="18"/>
      <c r="F23" s="4"/>
      <c r="G23" s="4">
        <f t="shared" si="3"/>
        <v>0</v>
      </c>
      <c r="H23" s="5">
        <v>0.21</v>
      </c>
      <c r="I23" s="15">
        <f t="shared" si="4"/>
        <v>0</v>
      </c>
      <c r="J23" s="6">
        <f t="shared" si="5"/>
        <v>0</v>
      </c>
    </row>
    <row r="24" spans="1:10" ht="20.25" customHeight="1">
      <c r="A24" s="16" t="s">
        <v>39</v>
      </c>
      <c r="B24" s="22" t="s">
        <v>54</v>
      </c>
      <c r="C24" s="22">
        <v>2</v>
      </c>
      <c r="D24" s="17" t="s">
        <v>42</v>
      </c>
      <c r="E24" s="18"/>
      <c r="F24" s="4"/>
      <c r="G24" s="4">
        <f t="shared" si="3"/>
        <v>0</v>
      </c>
      <c r="H24" s="5">
        <v>0.21</v>
      </c>
      <c r="I24" s="15">
        <f t="shared" si="4"/>
        <v>0</v>
      </c>
      <c r="J24" s="6">
        <f t="shared" si="5"/>
        <v>0</v>
      </c>
    </row>
    <row r="25" spans="1:10" ht="28.5" customHeight="1">
      <c r="A25" s="16" t="s">
        <v>39</v>
      </c>
      <c r="B25" s="22" t="s">
        <v>54</v>
      </c>
      <c r="C25" s="22">
        <v>2</v>
      </c>
      <c r="D25" s="17" t="s">
        <v>43</v>
      </c>
      <c r="E25" s="18"/>
      <c r="F25" s="4"/>
      <c r="G25" s="4">
        <f t="shared" si="3"/>
        <v>0</v>
      </c>
      <c r="H25" s="5">
        <v>0.21</v>
      </c>
      <c r="I25" s="15">
        <f t="shared" si="4"/>
        <v>0</v>
      </c>
      <c r="J25" s="6">
        <f t="shared" si="5"/>
        <v>0</v>
      </c>
    </row>
    <row r="26" spans="1:10" ht="20.25" customHeight="1">
      <c r="A26" s="16" t="s">
        <v>44</v>
      </c>
      <c r="B26" s="22" t="s">
        <v>51</v>
      </c>
      <c r="C26" s="22">
        <v>40</v>
      </c>
      <c r="D26" s="17" t="s">
        <v>45</v>
      </c>
      <c r="E26" s="18"/>
      <c r="F26" s="4"/>
      <c r="G26" s="4">
        <f t="shared" si="3"/>
        <v>0</v>
      </c>
      <c r="H26" s="5">
        <v>0.21</v>
      </c>
      <c r="I26" s="15">
        <f t="shared" si="4"/>
        <v>0</v>
      </c>
      <c r="J26" s="6">
        <f t="shared" si="5"/>
        <v>0</v>
      </c>
    </row>
    <row r="27" spans="1:10" ht="27" customHeight="1">
      <c r="A27" s="16" t="s">
        <v>44</v>
      </c>
      <c r="B27" s="22" t="s">
        <v>51</v>
      </c>
      <c r="C27" s="22">
        <v>6</v>
      </c>
      <c r="D27" s="17" t="s">
        <v>46</v>
      </c>
      <c r="E27" s="18"/>
      <c r="F27" s="4"/>
      <c r="G27" s="4">
        <f t="shared" si="3"/>
        <v>0</v>
      </c>
      <c r="H27" s="5">
        <v>0.21</v>
      </c>
      <c r="I27" s="15">
        <f t="shared" si="4"/>
        <v>0</v>
      </c>
      <c r="J27" s="6">
        <f t="shared" si="5"/>
        <v>0</v>
      </c>
    </row>
    <row r="28" spans="1:10">
      <c r="A28" s="16" t="s">
        <v>44</v>
      </c>
      <c r="B28" s="22" t="s">
        <v>51</v>
      </c>
      <c r="C28" s="22">
        <v>87.5</v>
      </c>
      <c r="D28" s="17" t="s">
        <v>47</v>
      </c>
      <c r="E28" s="18"/>
      <c r="F28" s="4"/>
      <c r="G28" s="4">
        <f t="shared" si="3"/>
        <v>0</v>
      </c>
      <c r="H28" s="5">
        <v>0.21</v>
      </c>
      <c r="I28" s="15">
        <f t="shared" si="4"/>
        <v>0</v>
      </c>
      <c r="J28" s="6">
        <f t="shared" si="5"/>
        <v>0</v>
      </c>
    </row>
    <row r="29" spans="1:10" ht="20.25" customHeight="1">
      <c r="A29" s="16" t="s">
        <v>44</v>
      </c>
      <c r="B29" s="22" t="s">
        <v>51</v>
      </c>
      <c r="C29" s="22">
        <v>87.5</v>
      </c>
      <c r="D29" s="17" t="s">
        <v>48</v>
      </c>
      <c r="E29" s="18"/>
      <c r="F29" s="4"/>
      <c r="G29" s="4">
        <f t="shared" si="3"/>
        <v>0</v>
      </c>
      <c r="H29" s="5">
        <v>0.21</v>
      </c>
      <c r="I29" s="15">
        <f t="shared" si="4"/>
        <v>0</v>
      </c>
      <c r="J29" s="6">
        <f t="shared" si="5"/>
        <v>0</v>
      </c>
    </row>
    <row r="30" spans="1:10" ht="20.25" customHeight="1">
      <c r="A30" s="16" t="s">
        <v>44</v>
      </c>
      <c r="B30" s="22" t="s">
        <v>51</v>
      </c>
      <c r="C30" s="22">
        <v>87.5</v>
      </c>
      <c r="D30" s="17" t="s">
        <v>49</v>
      </c>
      <c r="E30" s="18"/>
      <c r="F30" s="4"/>
      <c r="G30" s="4">
        <f t="shared" si="3"/>
        <v>0</v>
      </c>
      <c r="H30" s="5">
        <v>0.21</v>
      </c>
      <c r="I30" s="15">
        <f t="shared" si="4"/>
        <v>0</v>
      </c>
      <c r="J30" s="6">
        <f t="shared" si="5"/>
        <v>0</v>
      </c>
    </row>
    <row r="31" spans="1:10" ht="20.25" customHeight="1">
      <c r="A31" s="28" t="s">
        <v>80</v>
      </c>
      <c r="B31" s="22"/>
      <c r="C31" s="22"/>
      <c r="D31" s="17"/>
      <c r="E31" s="18"/>
      <c r="F31" s="4"/>
      <c r="G31" s="4"/>
      <c r="H31" s="5"/>
      <c r="I31" s="15"/>
      <c r="J31" s="6"/>
    </row>
    <row r="32" spans="1:10" ht="20.25" customHeight="1">
      <c r="A32" s="16" t="s">
        <v>55</v>
      </c>
      <c r="B32" s="22" t="s">
        <v>52</v>
      </c>
      <c r="C32" s="22">
        <v>1</v>
      </c>
      <c r="D32" s="17" t="s">
        <v>62</v>
      </c>
      <c r="E32" s="18"/>
      <c r="F32" s="4"/>
      <c r="G32" s="4">
        <f t="shared" si="3"/>
        <v>0</v>
      </c>
      <c r="H32" s="5">
        <v>0.21</v>
      </c>
      <c r="I32" s="15">
        <f t="shared" si="4"/>
        <v>0</v>
      </c>
      <c r="J32" s="6">
        <f t="shared" si="5"/>
        <v>0</v>
      </c>
    </row>
    <row r="33" spans="1:10" ht="20.25" customHeight="1">
      <c r="A33" s="16" t="s">
        <v>56</v>
      </c>
      <c r="B33" s="22" t="s">
        <v>53</v>
      </c>
      <c r="C33" s="22">
        <v>57</v>
      </c>
      <c r="D33" s="17" t="s">
        <v>63</v>
      </c>
      <c r="E33" s="18"/>
      <c r="F33" s="4"/>
      <c r="G33" s="4">
        <f t="shared" si="3"/>
        <v>0</v>
      </c>
      <c r="H33" s="5">
        <v>0.21</v>
      </c>
      <c r="I33" s="15">
        <f t="shared" si="4"/>
        <v>0</v>
      </c>
      <c r="J33" s="6">
        <f t="shared" si="5"/>
        <v>0</v>
      </c>
    </row>
    <row r="34" spans="1:10" ht="36.75" customHeight="1">
      <c r="A34" s="16" t="s">
        <v>57</v>
      </c>
      <c r="B34" s="22" t="s">
        <v>51</v>
      </c>
      <c r="C34" s="22">
        <v>108</v>
      </c>
      <c r="D34" s="17" t="s">
        <v>64</v>
      </c>
      <c r="E34" s="18"/>
      <c r="F34" s="4"/>
      <c r="G34" s="4">
        <f t="shared" si="3"/>
        <v>0</v>
      </c>
      <c r="H34" s="5">
        <v>0.21</v>
      </c>
      <c r="I34" s="15">
        <f t="shared" si="4"/>
        <v>0</v>
      </c>
      <c r="J34" s="6">
        <f t="shared" si="5"/>
        <v>0</v>
      </c>
    </row>
    <row r="35" spans="1:10" ht="20.25" customHeight="1">
      <c r="A35" s="16" t="s">
        <v>57</v>
      </c>
      <c r="B35" s="22" t="s">
        <v>51</v>
      </c>
      <c r="C35" s="22">
        <v>87.5</v>
      </c>
      <c r="D35" s="17" t="s">
        <v>65</v>
      </c>
      <c r="E35" s="18"/>
      <c r="F35" s="4"/>
      <c r="G35" s="4">
        <f t="shared" si="3"/>
        <v>0</v>
      </c>
      <c r="H35" s="5">
        <v>0.21</v>
      </c>
      <c r="I35" s="15">
        <f t="shared" si="4"/>
        <v>0</v>
      </c>
      <c r="J35" s="6">
        <f t="shared" si="5"/>
        <v>0</v>
      </c>
    </row>
    <row r="36" spans="1:10" ht="20.25" customHeight="1">
      <c r="A36" s="16" t="s">
        <v>58</v>
      </c>
      <c r="B36" s="22" t="s">
        <v>51</v>
      </c>
      <c r="C36" s="22">
        <v>110</v>
      </c>
      <c r="D36" s="17" t="s">
        <v>66</v>
      </c>
      <c r="E36" s="18"/>
      <c r="F36" s="4"/>
      <c r="G36" s="4">
        <f t="shared" si="3"/>
        <v>0</v>
      </c>
      <c r="H36" s="5">
        <v>0.21</v>
      </c>
      <c r="I36" s="15">
        <f t="shared" si="4"/>
        <v>0</v>
      </c>
      <c r="J36" s="6">
        <f t="shared" si="5"/>
        <v>0</v>
      </c>
    </row>
    <row r="37" spans="1:10" ht="20.25" customHeight="1">
      <c r="A37" s="16" t="s">
        <v>59</v>
      </c>
      <c r="B37" s="22" t="s">
        <v>51</v>
      </c>
      <c r="C37" s="22">
        <v>108</v>
      </c>
      <c r="D37" s="17" t="s">
        <v>67</v>
      </c>
      <c r="E37" s="18"/>
      <c r="F37" s="4"/>
      <c r="G37" s="4">
        <f t="shared" si="3"/>
        <v>0</v>
      </c>
      <c r="H37" s="5">
        <v>0.21</v>
      </c>
      <c r="I37" s="15">
        <f t="shared" si="4"/>
        <v>0</v>
      </c>
      <c r="J37" s="6">
        <f t="shared" si="5"/>
        <v>0</v>
      </c>
    </row>
    <row r="38" spans="1:10" ht="20.25" customHeight="1">
      <c r="A38" s="16" t="s">
        <v>60</v>
      </c>
      <c r="B38" s="22" t="s">
        <v>51</v>
      </c>
      <c r="C38" s="22">
        <v>2.2000000000000002</v>
      </c>
      <c r="D38" s="17" t="s">
        <v>68</v>
      </c>
      <c r="E38" s="18"/>
      <c r="F38" s="4"/>
      <c r="G38" s="4">
        <f t="shared" si="3"/>
        <v>0</v>
      </c>
      <c r="H38" s="5">
        <v>0.21</v>
      </c>
      <c r="I38" s="15">
        <f t="shared" si="4"/>
        <v>0</v>
      </c>
      <c r="J38" s="6">
        <f t="shared" si="5"/>
        <v>0</v>
      </c>
    </row>
    <row r="39" spans="1:10" ht="20.25" customHeight="1">
      <c r="A39" s="16" t="s">
        <v>61</v>
      </c>
      <c r="B39" s="22" t="s">
        <v>53</v>
      </c>
      <c r="C39" s="22">
        <v>3.5</v>
      </c>
      <c r="D39" s="17" t="s">
        <v>69</v>
      </c>
      <c r="E39" s="18"/>
      <c r="F39" s="4"/>
      <c r="G39" s="4">
        <f t="shared" si="3"/>
        <v>0</v>
      </c>
      <c r="H39" s="5">
        <v>0.21</v>
      </c>
      <c r="I39" s="15">
        <f t="shared" si="4"/>
        <v>0</v>
      </c>
      <c r="J39" s="6">
        <f t="shared" si="5"/>
        <v>0</v>
      </c>
    </row>
    <row r="40" spans="1:10" ht="20.25" customHeight="1">
      <c r="A40" s="28" t="s">
        <v>79</v>
      </c>
      <c r="B40" s="22"/>
      <c r="C40" s="22"/>
      <c r="D40" s="17"/>
      <c r="E40" s="18"/>
      <c r="F40" s="4"/>
      <c r="G40" s="4"/>
      <c r="H40" s="5"/>
      <c r="I40" s="15"/>
      <c r="J40" s="6"/>
    </row>
    <row r="41" spans="1:10" ht="20.25" customHeight="1">
      <c r="A41" s="16" t="s">
        <v>71</v>
      </c>
      <c r="B41" s="22" t="s">
        <v>51</v>
      </c>
      <c r="C41" s="22">
        <v>87.5</v>
      </c>
      <c r="D41" s="17" t="s">
        <v>75</v>
      </c>
      <c r="E41" s="18"/>
      <c r="F41" s="4"/>
      <c r="G41" s="4">
        <f t="shared" ref="G41:G59" si="6">F41*C41</f>
        <v>0</v>
      </c>
      <c r="H41" s="5">
        <v>0.21</v>
      </c>
      <c r="I41" s="15">
        <f t="shared" ref="I41:I59" si="7">G41*H41</f>
        <v>0</v>
      </c>
      <c r="J41" s="6">
        <f t="shared" ref="J41:J59" si="8">G41+I41</f>
        <v>0</v>
      </c>
    </row>
    <row r="42" spans="1:10" ht="20.25" customHeight="1">
      <c r="A42" s="16" t="s">
        <v>72</v>
      </c>
      <c r="B42" s="22" t="s">
        <v>51</v>
      </c>
      <c r="C42" s="22">
        <v>87.5</v>
      </c>
      <c r="D42" s="17" t="s">
        <v>76</v>
      </c>
      <c r="E42" s="18"/>
      <c r="F42" s="4"/>
      <c r="G42" s="4">
        <f t="shared" si="6"/>
        <v>0</v>
      </c>
      <c r="H42" s="5">
        <v>0.21</v>
      </c>
      <c r="I42" s="15">
        <f t="shared" si="7"/>
        <v>0</v>
      </c>
      <c r="J42" s="6">
        <f t="shared" si="8"/>
        <v>0</v>
      </c>
    </row>
    <row r="43" spans="1:10" ht="20.25" customHeight="1">
      <c r="A43" s="16" t="s">
        <v>73</v>
      </c>
      <c r="B43" s="22" t="s">
        <v>51</v>
      </c>
      <c r="C43" s="22">
        <v>87.5</v>
      </c>
      <c r="D43" s="17" t="s">
        <v>77</v>
      </c>
      <c r="E43" s="18"/>
      <c r="F43" s="4"/>
      <c r="G43" s="4">
        <f t="shared" si="6"/>
        <v>0</v>
      </c>
      <c r="H43" s="5">
        <v>0.21</v>
      </c>
      <c r="I43" s="15">
        <f t="shared" si="7"/>
        <v>0</v>
      </c>
      <c r="J43" s="6">
        <f t="shared" si="8"/>
        <v>0</v>
      </c>
    </row>
    <row r="44" spans="1:10" ht="20.25" customHeight="1">
      <c r="A44" s="16" t="s">
        <v>74</v>
      </c>
      <c r="B44" s="22" t="s">
        <v>53</v>
      </c>
      <c r="C44" s="22">
        <v>40.299999999999997</v>
      </c>
      <c r="D44" s="17" t="s">
        <v>78</v>
      </c>
      <c r="E44" s="18"/>
      <c r="F44" s="4"/>
      <c r="G44" s="4">
        <f t="shared" si="6"/>
        <v>0</v>
      </c>
      <c r="H44" s="5">
        <v>0.21</v>
      </c>
      <c r="I44" s="15">
        <f t="shared" si="7"/>
        <v>0</v>
      </c>
      <c r="J44" s="6">
        <f t="shared" si="8"/>
        <v>0</v>
      </c>
    </row>
    <row r="45" spans="1:10" ht="20.25" customHeight="1">
      <c r="A45" s="28" t="s">
        <v>82</v>
      </c>
      <c r="B45" s="22"/>
      <c r="C45" s="22"/>
      <c r="D45" s="17"/>
      <c r="E45" s="18"/>
      <c r="F45" s="4"/>
      <c r="G45" s="4"/>
      <c r="H45" s="5"/>
      <c r="I45" s="15"/>
      <c r="J45" s="6"/>
    </row>
    <row r="46" spans="1:10" ht="20.25" customHeight="1">
      <c r="A46" s="16" t="s">
        <v>83</v>
      </c>
      <c r="B46" s="22" t="s">
        <v>52</v>
      </c>
      <c r="C46" s="22">
        <v>1</v>
      </c>
      <c r="D46" s="17" t="s">
        <v>87</v>
      </c>
      <c r="E46" s="18"/>
      <c r="F46" s="4"/>
      <c r="G46" s="4">
        <f t="shared" si="6"/>
        <v>0</v>
      </c>
      <c r="H46" s="5">
        <v>0.21</v>
      </c>
      <c r="I46" s="15">
        <f t="shared" si="7"/>
        <v>0</v>
      </c>
      <c r="J46" s="6">
        <f t="shared" si="8"/>
        <v>0</v>
      </c>
    </row>
    <row r="47" spans="1:10" ht="20.25" customHeight="1">
      <c r="A47" s="16" t="s">
        <v>84</v>
      </c>
      <c r="B47" s="22" t="s">
        <v>52</v>
      </c>
      <c r="C47" s="22">
        <v>1</v>
      </c>
      <c r="D47" s="17" t="s">
        <v>88</v>
      </c>
      <c r="E47" s="18"/>
      <c r="F47" s="4"/>
      <c r="G47" s="4">
        <f t="shared" si="6"/>
        <v>0</v>
      </c>
      <c r="H47" s="5">
        <v>0.21</v>
      </c>
      <c r="I47" s="15">
        <f t="shared" si="7"/>
        <v>0</v>
      </c>
      <c r="J47" s="6">
        <f t="shared" si="8"/>
        <v>0</v>
      </c>
    </row>
    <row r="48" spans="1:10" ht="20.25" customHeight="1">
      <c r="A48" s="16" t="s">
        <v>85</v>
      </c>
      <c r="B48" s="22" t="s">
        <v>52</v>
      </c>
      <c r="C48" s="22">
        <v>1</v>
      </c>
      <c r="D48" s="17" t="s">
        <v>89</v>
      </c>
      <c r="E48" s="18"/>
      <c r="F48" s="4"/>
      <c r="G48" s="4">
        <f t="shared" si="6"/>
        <v>0</v>
      </c>
      <c r="H48" s="5">
        <v>0.21</v>
      </c>
      <c r="I48" s="15">
        <f t="shared" si="7"/>
        <v>0</v>
      </c>
      <c r="J48" s="6">
        <f t="shared" si="8"/>
        <v>0</v>
      </c>
    </row>
    <row r="49" spans="1:10" ht="20.25" customHeight="1">
      <c r="A49" s="16" t="s">
        <v>86</v>
      </c>
      <c r="B49" s="22" t="s">
        <v>52</v>
      </c>
      <c r="C49" s="22">
        <v>1</v>
      </c>
      <c r="D49" s="17" t="s">
        <v>90</v>
      </c>
      <c r="E49" s="18"/>
      <c r="F49" s="4"/>
      <c r="G49" s="4">
        <f t="shared" si="6"/>
        <v>0</v>
      </c>
      <c r="H49" s="5">
        <v>0.21</v>
      </c>
      <c r="I49" s="15">
        <f t="shared" si="7"/>
        <v>0</v>
      </c>
      <c r="J49" s="6">
        <f t="shared" si="8"/>
        <v>0</v>
      </c>
    </row>
    <row r="50" spans="1:10" ht="20.25" customHeight="1">
      <c r="A50" s="28" t="s">
        <v>91</v>
      </c>
      <c r="B50" s="22"/>
      <c r="C50" s="22"/>
      <c r="D50" s="17"/>
      <c r="E50" s="18"/>
      <c r="F50" s="4"/>
      <c r="G50" s="4"/>
      <c r="H50" s="5"/>
      <c r="I50" s="15"/>
      <c r="J50" s="6"/>
    </row>
    <row r="51" spans="1:10" ht="20.25" customHeight="1">
      <c r="A51" s="16" t="s">
        <v>92</v>
      </c>
      <c r="B51" s="22" t="s">
        <v>53</v>
      </c>
      <c r="C51" s="22">
        <v>1.2</v>
      </c>
      <c r="D51" s="17" t="s">
        <v>98</v>
      </c>
      <c r="E51" s="18"/>
      <c r="F51" s="4"/>
      <c r="G51" s="4">
        <f t="shared" si="6"/>
        <v>0</v>
      </c>
      <c r="H51" s="5">
        <v>0.21</v>
      </c>
      <c r="I51" s="15">
        <f t="shared" si="7"/>
        <v>0</v>
      </c>
      <c r="J51" s="6">
        <f t="shared" si="8"/>
        <v>0</v>
      </c>
    </row>
    <row r="52" spans="1:10" ht="20.25" customHeight="1">
      <c r="A52" s="16" t="s">
        <v>92</v>
      </c>
      <c r="B52" s="22" t="s">
        <v>53</v>
      </c>
      <c r="C52" s="22">
        <v>2.5</v>
      </c>
      <c r="D52" s="17" t="s">
        <v>99</v>
      </c>
      <c r="E52" s="18"/>
      <c r="F52" s="4"/>
      <c r="G52" s="4">
        <f t="shared" si="6"/>
        <v>0</v>
      </c>
      <c r="H52" s="5">
        <v>0.21</v>
      </c>
      <c r="I52" s="15">
        <f t="shared" si="7"/>
        <v>0</v>
      </c>
      <c r="J52" s="6">
        <f t="shared" si="8"/>
        <v>0</v>
      </c>
    </row>
    <row r="53" spans="1:10">
      <c r="A53" s="16" t="s">
        <v>93</v>
      </c>
      <c r="B53" s="22" t="s">
        <v>53</v>
      </c>
      <c r="C53" s="22">
        <v>1.2</v>
      </c>
      <c r="D53" s="17" t="s">
        <v>100</v>
      </c>
      <c r="E53" s="18"/>
      <c r="F53" s="4"/>
      <c r="G53" s="4">
        <f t="shared" si="6"/>
        <v>0</v>
      </c>
      <c r="H53" s="5">
        <v>0.21</v>
      </c>
      <c r="I53" s="15">
        <f t="shared" si="7"/>
        <v>0</v>
      </c>
      <c r="J53" s="6">
        <f t="shared" si="8"/>
        <v>0</v>
      </c>
    </row>
    <row r="54" spans="1:10">
      <c r="A54" s="16" t="s">
        <v>93</v>
      </c>
      <c r="B54" s="22" t="s">
        <v>53</v>
      </c>
      <c r="C54" s="22">
        <v>2.5</v>
      </c>
      <c r="D54" s="17" t="s">
        <v>101</v>
      </c>
      <c r="E54" s="18"/>
      <c r="F54" s="4"/>
      <c r="G54" s="4">
        <f t="shared" si="6"/>
        <v>0</v>
      </c>
      <c r="H54" s="5">
        <v>0.21</v>
      </c>
      <c r="I54" s="15">
        <f t="shared" si="7"/>
        <v>0</v>
      </c>
      <c r="J54" s="6">
        <f t="shared" si="8"/>
        <v>0</v>
      </c>
    </row>
    <row r="55" spans="1:10" ht="20.25" customHeight="1">
      <c r="A55" s="16" t="s">
        <v>94</v>
      </c>
      <c r="B55" s="22" t="s">
        <v>15</v>
      </c>
      <c r="C55" s="22">
        <v>4</v>
      </c>
      <c r="D55" s="17" t="s">
        <v>102</v>
      </c>
      <c r="E55" s="18"/>
      <c r="F55" s="4"/>
      <c r="G55" s="4">
        <f t="shared" si="6"/>
        <v>0</v>
      </c>
      <c r="H55" s="5">
        <v>0.21</v>
      </c>
      <c r="I55" s="15">
        <f t="shared" si="7"/>
        <v>0</v>
      </c>
      <c r="J55" s="6">
        <f t="shared" si="8"/>
        <v>0</v>
      </c>
    </row>
    <row r="56" spans="1:10" ht="20.25" customHeight="1">
      <c r="A56" s="16" t="s">
        <v>95</v>
      </c>
      <c r="B56" s="22" t="s">
        <v>53</v>
      </c>
      <c r="C56" s="22">
        <v>1.2</v>
      </c>
      <c r="D56" s="17" t="s">
        <v>100</v>
      </c>
      <c r="E56" s="18"/>
      <c r="F56" s="4"/>
      <c r="G56" s="4">
        <f t="shared" si="6"/>
        <v>0</v>
      </c>
      <c r="H56" s="5">
        <v>0.21</v>
      </c>
      <c r="I56" s="15">
        <f t="shared" si="7"/>
        <v>0</v>
      </c>
      <c r="J56" s="6">
        <f t="shared" si="8"/>
        <v>0</v>
      </c>
    </row>
    <row r="57" spans="1:10" ht="20.25" customHeight="1">
      <c r="A57" s="16" t="s">
        <v>95</v>
      </c>
      <c r="B57" s="22" t="s">
        <v>53</v>
      </c>
      <c r="C57" s="22">
        <v>2.5</v>
      </c>
      <c r="D57" s="17" t="s">
        <v>101</v>
      </c>
      <c r="E57" s="18"/>
      <c r="F57" s="4"/>
      <c r="G57" s="4">
        <f t="shared" si="6"/>
        <v>0</v>
      </c>
      <c r="H57" s="5">
        <v>0.21</v>
      </c>
      <c r="I57" s="15">
        <f t="shared" si="7"/>
        <v>0</v>
      </c>
      <c r="J57" s="6">
        <f t="shared" si="8"/>
        <v>0</v>
      </c>
    </row>
    <row r="58" spans="1:10" ht="20.25" customHeight="1">
      <c r="A58" s="16" t="s">
        <v>96</v>
      </c>
      <c r="B58" s="22" t="s">
        <v>53</v>
      </c>
      <c r="C58" s="22">
        <v>27</v>
      </c>
      <c r="D58" s="17" t="s">
        <v>103</v>
      </c>
      <c r="E58" s="18"/>
      <c r="F58" s="4"/>
      <c r="G58" s="4">
        <f t="shared" si="6"/>
        <v>0</v>
      </c>
      <c r="H58" s="5">
        <v>0.21</v>
      </c>
      <c r="I58" s="15">
        <f t="shared" si="7"/>
        <v>0</v>
      </c>
      <c r="J58" s="6">
        <f t="shared" si="8"/>
        <v>0</v>
      </c>
    </row>
    <row r="59" spans="1:10" ht="20.25" customHeight="1">
      <c r="A59" s="16" t="s">
        <v>97</v>
      </c>
      <c r="B59" s="22" t="s">
        <v>52</v>
      </c>
      <c r="C59" s="22">
        <v>4</v>
      </c>
      <c r="D59" s="17" t="s">
        <v>104</v>
      </c>
      <c r="E59" s="18"/>
      <c r="F59" s="4"/>
      <c r="G59" s="4">
        <f t="shared" si="6"/>
        <v>0</v>
      </c>
      <c r="H59" s="5">
        <v>0.21</v>
      </c>
      <c r="I59" s="15">
        <f t="shared" si="7"/>
        <v>0</v>
      </c>
      <c r="J59" s="6">
        <f t="shared" si="8"/>
        <v>0</v>
      </c>
    </row>
    <row r="60" spans="1:10" ht="20.25" customHeight="1">
      <c r="A60" s="28" t="s">
        <v>105</v>
      </c>
      <c r="B60" s="22"/>
      <c r="C60" s="22"/>
      <c r="D60" s="17"/>
      <c r="E60" s="18"/>
      <c r="F60" s="4"/>
      <c r="G60" s="4"/>
      <c r="H60" s="5"/>
      <c r="I60" s="15"/>
      <c r="J60" s="6"/>
    </row>
    <row r="61" spans="1:10" ht="20.25" customHeight="1">
      <c r="A61" s="16" t="s">
        <v>106</v>
      </c>
      <c r="B61" s="22" t="s">
        <v>15</v>
      </c>
      <c r="C61" s="22">
        <v>1</v>
      </c>
      <c r="D61" s="17" t="s">
        <v>116</v>
      </c>
      <c r="E61" s="18"/>
      <c r="F61" s="4"/>
      <c r="G61" s="4">
        <f t="shared" si="3"/>
        <v>0</v>
      </c>
      <c r="H61" s="5">
        <v>0.21</v>
      </c>
      <c r="I61" s="15">
        <f t="shared" si="4"/>
        <v>0</v>
      </c>
      <c r="J61" s="6">
        <f t="shared" si="5"/>
        <v>0</v>
      </c>
    </row>
    <row r="62" spans="1:10">
      <c r="A62" s="16" t="s">
        <v>106</v>
      </c>
      <c r="B62" s="22" t="s">
        <v>53</v>
      </c>
      <c r="C62" s="22">
        <v>25</v>
      </c>
      <c r="D62" s="17" t="s">
        <v>117</v>
      </c>
      <c r="E62" s="18"/>
      <c r="F62" s="4"/>
      <c r="G62" s="4">
        <f t="shared" ref="G62:G77" si="9">F62*C62</f>
        <v>0</v>
      </c>
      <c r="H62" s="5">
        <v>0.21</v>
      </c>
      <c r="I62" s="15">
        <f t="shared" ref="I62:I77" si="10">G62*H62</f>
        <v>0</v>
      </c>
      <c r="J62" s="6">
        <f t="shared" ref="J62:J77" si="11">G62+I62</f>
        <v>0</v>
      </c>
    </row>
    <row r="63" spans="1:10" ht="20.25" customHeight="1">
      <c r="A63" s="16" t="s">
        <v>106</v>
      </c>
      <c r="B63" s="22" t="s">
        <v>53</v>
      </c>
      <c r="C63" s="22">
        <v>80</v>
      </c>
      <c r="D63" s="17" t="s">
        <v>118</v>
      </c>
      <c r="E63" s="18"/>
      <c r="F63" s="4"/>
      <c r="G63" s="4">
        <f t="shared" si="9"/>
        <v>0</v>
      </c>
      <c r="H63" s="5">
        <v>0.21</v>
      </c>
      <c r="I63" s="15">
        <f t="shared" si="10"/>
        <v>0</v>
      </c>
      <c r="J63" s="6">
        <f t="shared" si="11"/>
        <v>0</v>
      </c>
    </row>
    <row r="64" spans="1:10" ht="20.25" customHeight="1">
      <c r="A64" s="16" t="s">
        <v>106</v>
      </c>
      <c r="B64" s="22" t="s">
        <v>53</v>
      </c>
      <c r="C64" s="22">
        <v>180</v>
      </c>
      <c r="D64" s="17" t="s">
        <v>119</v>
      </c>
      <c r="E64" s="18"/>
      <c r="F64" s="4"/>
      <c r="G64" s="4">
        <f t="shared" si="9"/>
        <v>0</v>
      </c>
      <c r="H64" s="5">
        <v>0.21</v>
      </c>
      <c r="I64" s="15">
        <f t="shared" si="10"/>
        <v>0</v>
      </c>
      <c r="J64" s="6">
        <f t="shared" si="11"/>
        <v>0</v>
      </c>
    </row>
    <row r="65" spans="1:10" ht="20.25" customHeight="1">
      <c r="A65" s="16" t="s">
        <v>106</v>
      </c>
      <c r="B65" s="22" t="s">
        <v>115</v>
      </c>
      <c r="C65" s="22">
        <v>2</v>
      </c>
      <c r="D65" s="17" t="s">
        <v>120</v>
      </c>
      <c r="E65" s="18"/>
      <c r="F65" s="4"/>
      <c r="G65" s="4">
        <f t="shared" si="9"/>
        <v>0</v>
      </c>
      <c r="H65" s="5">
        <v>0.21</v>
      </c>
      <c r="I65" s="15">
        <f t="shared" si="10"/>
        <v>0</v>
      </c>
      <c r="J65" s="6">
        <f t="shared" si="11"/>
        <v>0</v>
      </c>
    </row>
    <row r="66" spans="1:10" ht="20.25" customHeight="1">
      <c r="A66" s="16" t="s">
        <v>106</v>
      </c>
      <c r="B66" s="22" t="s">
        <v>115</v>
      </c>
      <c r="C66" s="22">
        <v>1</v>
      </c>
      <c r="D66" s="17" t="s">
        <v>121</v>
      </c>
      <c r="E66" s="18"/>
      <c r="F66" s="4"/>
      <c r="G66" s="4">
        <f t="shared" si="9"/>
        <v>0</v>
      </c>
      <c r="H66" s="5">
        <v>0.21</v>
      </c>
      <c r="I66" s="15">
        <f t="shared" si="10"/>
        <v>0</v>
      </c>
      <c r="J66" s="6">
        <f t="shared" si="11"/>
        <v>0</v>
      </c>
    </row>
    <row r="67" spans="1:10">
      <c r="A67" s="16" t="s">
        <v>106</v>
      </c>
      <c r="B67" s="22" t="s">
        <v>115</v>
      </c>
      <c r="C67" s="22">
        <v>1</v>
      </c>
      <c r="D67" s="17" t="s">
        <v>122</v>
      </c>
      <c r="E67" s="18"/>
      <c r="F67" s="4"/>
      <c r="G67" s="4">
        <f t="shared" si="9"/>
        <v>0</v>
      </c>
      <c r="H67" s="5">
        <v>0.21</v>
      </c>
      <c r="I67" s="15">
        <f t="shared" si="10"/>
        <v>0</v>
      </c>
      <c r="J67" s="6">
        <f t="shared" si="11"/>
        <v>0</v>
      </c>
    </row>
    <row r="68" spans="1:10" ht="20.25" customHeight="1">
      <c r="A68" s="16" t="s">
        <v>106</v>
      </c>
      <c r="B68" s="22" t="s">
        <v>115</v>
      </c>
      <c r="C68" s="22">
        <v>7</v>
      </c>
      <c r="D68" s="17" t="s">
        <v>123</v>
      </c>
      <c r="E68" s="18"/>
      <c r="F68" s="4"/>
      <c r="G68" s="4">
        <f t="shared" si="9"/>
        <v>0</v>
      </c>
      <c r="H68" s="5">
        <v>0.21</v>
      </c>
      <c r="I68" s="15">
        <f t="shared" si="10"/>
        <v>0</v>
      </c>
      <c r="J68" s="6">
        <f t="shared" si="11"/>
        <v>0</v>
      </c>
    </row>
    <row r="69" spans="1:10" ht="20.25" customHeight="1">
      <c r="A69" s="16" t="s">
        <v>106</v>
      </c>
      <c r="B69" s="22" t="s">
        <v>115</v>
      </c>
      <c r="C69" s="22">
        <v>7</v>
      </c>
      <c r="D69" s="17" t="s">
        <v>124</v>
      </c>
      <c r="E69" s="18"/>
      <c r="F69" s="4"/>
      <c r="G69" s="4">
        <f t="shared" si="9"/>
        <v>0</v>
      </c>
      <c r="H69" s="5">
        <v>0.21</v>
      </c>
      <c r="I69" s="15">
        <f t="shared" si="10"/>
        <v>0</v>
      </c>
      <c r="J69" s="6">
        <f t="shared" si="11"/>
        <v>0</v>
      </c>
    </row>
    <row r="70" spans="1:10" ht="30" customHeight="1">
      <c r="A70" s="16" t="s">
        <v>106</v>
      </c>
      <c r="B70" s="22" t="s">
        <v>115</v>
      </c>
      <c r="C70" s="22">
        <v>2</v>
      </c>
      <c r="D70" s="17" t="s">
        <v>125</v>
      </c>
      <c r="E70" s="18"/>
      <c r="F70" s="4"/>
      <c r="G70" s="4">
        <f t="shared" si="9"/>
        <v>0</v>
      </c>
      <c r="H70" s="5">
        <v>0.21</v>
      </c>
      <c r="I70" s="15">
        <f t="shared" si="10"/>
        <v>0</v>
      </c>
      <c r="J70" s="6">
        <f t="shared" si="11"/>
        <v>0</v>
      </c>
    </row>
    <row r="71" spans="1:10" ht="20.25" customHeight="1">
      <c r="A71" s="16" t="s">
        <v>106</v>
      </c>
      <c r="B71" s="22" t="s">
        <v>115</v>
      </c>
      <c r="C71" s="22">
        <v>2</v>
      </c>
      <c r="D71" s="17" t="s">
        <v>126</v>
      </c>
      <c r="E71" s="18"/>
      <c r="F71" s="4"/>
      <c r="G71" s="4">
        <f t="shared" si="9"/>
        <v>0</v>
      </c>
      <c r="H71" s="5">
        <v>0.21</v>
      </c>
      <c r="I71" s="15">
        <f t="shared" si="10"/>
        <v>0</v>
      </c>
      <c r="J71" s="6">
        <f t="shared" si="11"/>
        <v>0</v>
      </c>
    </row>
    <row r="72" spans="1:10">
      <c r="A72" s="16" t="s">
        <v>106</v>
      </c>
      <c r="B72" s="22" t="s">
        <v>115</v>
      </c>
      <c r="C72" s="22">
        <v>2</v>
      </c>
      <c r="D72" s="17" t="s">
        <v>127</v>
      </c>
      <c r="E72" s="18"/>
      <c r="F72" s="4"/>
      <c r="G72" s="4">
        <f t="shared" si="9"/>
        <v>0</v>
      </c>
      <c r="H72" s="5">
        <v>0.21</v>
      </c>
      <c r="I72" s="15">
        <f t="shared" si="10"/>
        <v>0</v>
      </c>
      <c r="J72" s="6">
        <f t="shared" si="11"/>
        <v>0</v>
      </c>
    </row>
    <row r="73" spans="1:10" ht="20.25" customHeight="1">
      <c r="A73" s="16" t="s">
        <v>106</v>
      </c>
      <c r="B73" s="22" t="s">
        <v>115</v>
      </c>
      <c r="C73" s="22">
        <v>2</v>
      </c>
      <c r="D73" s="17" t="s">
        <v>128</v>
      </c>
      <c r="E73" s="18"/>
      <c r="F73" s="4"/>
      <c r="G73" s="4">
        <f t="shared" si="9"/>
        <v>0</v>
      </c>
      <c r="H73" s="5">
        <v>0.21</v>
      </c>
      <c r="I73" s="15">
        <f t="shared" si="10"/>
        <v>0</v>
      </c>
      <c r="J73" s="6">
        <f t="shared" si="11"/>
        <v>0</v>
      </c>
    </row>
    <row r="74" spans="1:10" ht="20.25" customHeight="1">
      <c r="A74" s="16" t="s">
        <v>106</v>
      </c>
      <c r="B74" s="22" t="s">
        <v>115</v>
      </c>
      <c r="C74" s="22">
        <v>20</v>
      </c>
      <c r="D74" s="17" t="s">
        <v>129</v>
      </c>
      <c r="E74" s="18"/>
      <c r="F74" s="4"/>
      <c r="G74" s="4">
        <f t="shared" si="9"/>
        <v>0</v>
      </c>
      <c r="H74" s="5">
        <v>0.21</v>
      </c>
      <c r="I74" s="15">
        <f t="shared" si="10"/>
        <v>0</v>
      </c>
      <c r="J74" s="6">
        <f t="shared" si="11"/>
        <v>0</v>
      </c>
    </row>
    <row r="75" spans="1:10" ht="20.25" customHeight="1">
      <c r="A75" s="16" t="s">
        <v>106</v>
      </c>
      <c r="B75" s="22" t="s">
        <v>115</v>
      </c>
      <c r="C75" s="22">
        <v>20</v>
      </c>
      <c r="D75" s="17" t="s">
        <v>130</v>
      </c>
      <c r="E75" s="18"/>
      <c r="F75" s="4"/>
      <c r="G75" s="4">
        <f t="shared" si="9"/>
        <v>0</v>
      </c>
      <c r="H75" s="5">
        <v>0.21</v>
      </c>
      <c r="I75" s="15">
        <f t="shared" si="10"/>
        <v>0</v>
      </c>
      <c r="J75" s="6">
        <f t="shared" si="11"/>
        <v>0</v>
      </c>
    </row>
    <row r="76" spans="1:10" ht="20.25" customHeight="1">
      <c r="A76" s="16" t="s">
        <v>106</v>
      </c>
      <c r="B76" s="22" t="s">
        <v>53</v>
      </c>
      <c r="C76" s="22">
        <v>22</v>
      </c>
      <c r="D76" s="17" t="s">
        <v>131</v>
      </c>
      <c r="E76" s="18"/>
      <c r="F76" s="4"/>
      <c r="G76" s="4">
        <f t="shared" si="9"/>
        <v>0</v>
      </c>
      <c r="H76" s="5">
        <v>0.21</v>
      </c>
      <c r="I76" s="15">
        <f t="shared" si="10"/>
        <v>0</v>
      </c>
      <c r="J76" s="6">
        <f t="shared" si="11"/>
        <v>0</v>
      </c>
    </row>
    <row r="77" spans="1:10" ht="20.25" customHeight="1">
      <c r="A77" s="16" t="s">
        <v>106</v>
      </c>
      <c r="B77" s="22" t="s">
        <v>115</v>
      </c>
      <c r="C77" s="22">
        <v>10</v>
      </c>
      <c r="D77" s="17" t="s">
        <v>132</v>
      </c>
      <c r="E77" s="18"/>
      <c r="F77" s="4"/>
      <c r="G77" s="4">
        <f t="shared" si="9"/>
        <v>0</v>
      </c>
      <c r="H77" s="5">
        <v>0.21</v>
      </c>
      <c r="I77" s="15">
        <f t="shared" si="10"/>
        <v>0</v>
      </c>
      <c r="J77" s="6">
        <f t="shared" si="11"/>
        <v>0</v>
      </c>
    </row>
    <row r="78" spans="1:10" ht="20.25" customHeight="1">
      <c r="A78" s="16" t="s">
        <v>106</v>
      </c>
      <c r="B78" s="22" t="s">
        <v>115</v>
      </c>
      <c r="C78" s="22">
        <v>2</v>
      </c>
      <c r="D78" s="17" t="s">
        <v>133</v>
      </c>
      <c r="E78" s="18"/>
      <c r="F78" s="4"/>
      <c r="G78" s="4">
        <f t="shared" si="3"/>
        <v>0</v>
      </c>
      <c r="H78" s="5">
        <v>0.21</v>
      </c>
      <c r="I78" s="15">
        <f t="shared" si="4"/>
        <v>0</v>
      </c>
      <c r="J78" s="6">
        <f t="shared" si="5"/>
        <v>0</v>
      </c>
    </row>
    <row r="79" spans="1:10" ht="20.25" customHeight="1">
      <c r="A79" s="16" t="s">
        <v>106</v>
      </c>
      <c r="B79" s="22" t="s">
        <v>115</v>
      </c>
      <c r="C79" s="22">
        <v>2</v>
      </c>
      <c r="D79" s="17" t="s">
        <v>134</v>
      </c>
      <c r="E79" s="18"/>
      <c r="F79" s="4"/>
      <c r="G79" s="4">
        <f t="shared" si="3"/>
        <v>0</v>
      </c>
      <c r="H79" s="5">
        <v>0.21</v>
      </c>
      <c r="I79" s="15">
        <f t="shared" si="4"/>
        <v>0</v>
      </c>
      <c r="J79" s="6">
        <f t="shared" si="5"/>
        <v>0</v>
      </c>
    </row>
    <row r="80" spans="1:10" ht="20.25" customHeight="1">
      <c r="A80" s="16" t="s">
        <v>107</v>
      </c>
      <c r="B80" s="22" t="s">
        <v>115</v>
      </c>
      <c r="C80" s="22">
        <v>3</v>
      </c>
      <c r="D80" s="17" t="s">
        <v>135</v>
      </c>
      <c r="E80" s="18"/>
      <c r="F80" s="4"/>
      <c r="G80" s="4">
        <f t="shared" si="3"/>
        <v>0</v>
      </c>
      <c r="H80" s="5">
        <v>0.21</v>
      </c>
      <c r="I80" s="15">
        <f t="shared" si="4"/>
        <v>0</v>
      </c>
      <c r="J80" s="6">
        <f t="shared" si="5"/>
        <v>0</v>
      </c>
    </row>
    <row r="81" spans="1:10" ht="20.25" customHeight="1">
      <c r="A81" s="16" t="s">
        <v>107</v>
      </c>
      <c r="B81" s="22" t="s">
        <v>115</v>
      </c>
      <c r="C81" s="22">
        <v>6</v>
      </c>
      <c r="D81" s="17" t="s">
        <v>136</v>
      </c>
      <c r="E81" s="18"/>
      <c r="F81" s="4"/>
      <c r="G81" s="4">
        <f t="shared" si="3"/>
        <v>0</v>
      </c>
      <c r="H81" s="5">
        <v>0.21</v>
      </c>
      <c r="I81" s="15">
        <f t="shared" si="4"/>
        <v>0</v>
      </c>
      <c r="J81" s="6">
        <f t="shared" si="5"/>
        <v>0</v>
      </c>
    </row>
    <row r="82" spans="1:10">
      <c r="A82" s="16" t="s">
        <v>107</v>
      </c>
      <c r="B82" s="22" t="s">
        <v>115</v>
      </c>
      <c r="C82" s="22">
        <v>3</v>
      </c>
      <c r="D82" s="17" t="s">
        <v>137</v>
      </c>
      <c r="E82" s="18"/>
      <c r="F82" s="4"/>
      <c r="G82" s="4">
        <f t="shared" si="0"/>
        <v>0</v>
      </c>
      <c r="H82" s="5">
        <v>0.21</v>
      </c>
      <c r="I82" s="15">
        <f t="shared" si="1"/>
        <v>0</v>
      </c>
      <c r="J82" s="6">
        <f t="shared" si="2"/>
        <v>0</v>
      </c>
    </row>
    <row r="83" spans="1:10" ht="20.25" customHeight="1">
      <c r="A83" s="16" t="s">
        <v>107</v>
      </c>
      <c r="B83" s="22" t="s">
        <v>115</v>
      </c>
      <c r="C83" s="22">
        <v>3</v>
      </c>
      <c r="D83" s="17" t="s">
        <v>138</v>
      </c>
      <c r="E83" s="18"/>
      <c r="F83" s="4"/>
      <c r="G83" s="4">
        <f t="shared" si="0"/>
        <v>0</v>
      </c>
      <c r="H83" s="5">
        <v>0.21</v>
      </c>
      <c r="I83" s="15">
        <f t="shared" si="1"/>
        <v>0</v>
      </c>
      <c r="J83" s="6">
        <f t="shared" si="2"/>
        <v>0</v>
      </c>
    </row>
    <row r="84" spans="1:10" ht="20.25" customHeight="1">
      <c r="A84" s="16" t="s">
        <v>107</v>
      </c>
      <c r="B84" s="22" t="s">
        <v>53</v>
      </c>
      <c r="C84" s="22">
        <v>50</v>
      </c>
      <c r="D84" s="17" t="s">
        <v>139</v>
      </c>
      <c r="E84" s="18"/>
      <c r="F84" s="4"/>
      <c r="G84" s="4">
        <f t="shared" si="0"/>
        <v>0</v>
      </c>
      <c r="H84" s="5">
        <v>0.21</v>
      </c>
      <c r="I84" s="15">
        <f t="shared" si="1"/>
        <v>0</v>
      </c>
      <c r="J84" s="6">
        <f t="shared" si="2"/>
        <v>0</v>
      </c>
    </row>
    <row r="85" spans="1:10" ht="20.25" customHeight="1">
      <c r="A85" s="16" t="s">
        <v>107</v>
      </c>
      <c r="B85" s="22" t="s">
        <v>53</v>
      </c>
      <c r="C85" s="22">
        <v>50</v>
      </c>
      <c r="D85" s="17" t="s">
        <v>140</v>
      </c>
      <c r="E85" s="18"/>
      <c r="F85" s="4"/>
      <c r="G85" s="4">
        <f t="shared" si="0"/>
        <v>0</v>
      </c>
      <c r="H85" s="5">
        <v>0.21</v>
      </c>
      <c r="I85" s="15">
        <f t="shared" si="1"/>
        <v>0</v>
      </c>
      <c r="J85" s="6">
        <f t="shared" si="2"/>
        <v>0</v>
      </c>
    </row>
    <row r="86" spans="1:10" ht="20.25" customHeight="1">
      <c r="A86" s="16" t="s">
        <v>107</v>
      </c>
      <c r="B86" s="22" t="s">
        <v>115</v>
      </c>
      <c r="C86" s="22">
        <v>1.5</v>
      </c>
      <c r="D86" s="17" t="s">
        <v>141</v>
      </c>
      <c r="E86" s="18"/>
      <c r="F86" s="4"/>
      <c r="G86" s="4">
        <f t="shared" ref="G86:G94" si="12">F86*C86</f>
        <v>0</v>
      </c>
      <c r="H86" s="5">
        <v>0.21</v>
      </c>
      <c r="I86" s="15">
        <f t="shared" ref="I86:I94" si="13">G86*H86</f>
        <v>0</v>
      </c>
      <c r="J86" s="6">
        <f t="shared" ref="J86:J94" si="14">G86+I86</f>
        <v>0</v>
      </c>
    </row>
    <row r="87" spans="1:10" ht="20.25" customHeight="1">
      <c r="A87" s="16" t="s">
        <v>108</v>
      </c>
      <c r="B87" s="22" t="s">
        <v>53</v>
      </c>
      <c r="C87" s="22">
        <v>4.3</v>
      </c>
      <c r="D87" s="17" t="s">
        <v>142</v>
      </c>
      <c r="E87" s="18"/>
      <c r="F87" s="4"/>
      <c r="G87" s="4">
        <f t="shared" si="12"/>
        <v>0</v>
      </c>
      <c r="H87" s="5">
        <v>0.21</v>
      </c>
      <c r="I87" s="15">
        <f t="shared" si="13"/>
        <v>0</v>
      </c>
      <c r="J87" s="6">
        <f t="shared" si="14"/>
        <v>0</v>
      </c>
    </row>
    <row r="88" spans="1:10" ht="29.25" customHeight="1">
      <c r="A88" s="16" t="s">
        <v>108</v>
      </c>
      <c r="B88" s="22" t="s">
        <v>53</v>
      </c>
      <c r="C88" s="22">
        <v>26</v>
      </c>
      <c r="D88" s="17" t="s">
        <v>143</v>
      </c>
      <c r="E88" s="18"/>
      <c r="F88" s="4"/>
      <c r="G88" s="4">
        <f t="shared" si="12"/>
        <v>0</v>
      </c>
      <c r="H88" s="5">
        <v>0.21</v>
      </c>
      <c r="I88" s="15">
        <f t="shared" si="13"/>
        <v>0</v>
      </c>
      <c r="J88" s="6">
        <f t="shared" si="14"/>
        <v>0</v>
      </c>
    </row>
    <row r="89" spans="1:10" ht="20.25" customHeight="1">
      <c r="A89" s="16" t="s">
        <v>109</v>
      </c>
      <c r="B89" s="22" t="s">
        <v>15</v>
      </c>
      <c r="C89" s="22">
        <v>14</v>
      </c>
      <c r="D89" s="17" t="s">
        <v>144</v>
      </c>
      <c r="E89" s="18"/>
      <c r="F89" s="4"/>
      <c r="G89" s="4">
        <f t="shared" si="12"/>
        <v>0</v>
      </c>
      <c r="H89" s="5">
        <v>0.21</v>
      </c>
      <c r="I89" s="15">
        <f t="shared" si="13"/>
        <v>0</v>
      </c>
      <c r="J89" s="6">
        <f t="shared" si="14"/>
        <v>0</v>
      </c>
    </row>
    <row r="90" spans="1:10" ht="20.25" customHeight="1">
      <c r="A90" s="16" t="s">
        <v>110</v>
      </c>
      <c r="B90" s="22" t="s">
        <v>15</v>
      </c>
      <c r="C90" s="22">
        <v>3</v>
      </c>
      <c r="D90" s="17" t="s">
        <v>145</v>
      </c>
      <c r="E90" s="18"/>
      <c r="F90" s="4"/>
      <c r="G90" s="4">
        <f t="shared" si="12"/>
        <v>0</v>
      </c>
      <c r="H90" s="5">
        <v>0.21</v>
      </c>
      <c r="I90" s="15">
        <f t="shared" si="13"/>
        <v>0</v>
      </c>
      <c r="J90" s="6">
        <f t="shared" si="14"/>
        <v>0</v>
      </c>
    </row>
    <row r="91" spans="1:10" ht="20.25" customHeight="1">
      <c r="A91" s="16" t="s">
        <v>110</v>
      </c>
      <c r="B91" s="22" t="s">
        <v>15</v>
      </c>
      <c r="C91" s="22">
        <v>2</v>
      </c>
      <c r="D91" s="17" t="s">
        <v>146</v>
      </c>
      <c r="E91" s="18"/>
      <c r="F91" s="4"/>
      <c r="G91" s="4">
        <f t="shared" si="12"/>
        <v>0</v>
      </c>
      <c r="H91" s="5">
        <v>0.21</v>
      </c>
      <c r="I91" s="15">
        <f t="shared" si="13"/>
        <v>0</v>
      </c>
      <c r="J91" s="6">
        <f t="shared" si="14"/>
        <v>0</v>
      </c>
    </row>
    <row r="92" spans="1:10" ht="20.25" customHeight="1">
      <c r="A92" s="16" t="s">
        <v>111</v>
      </c>
      <c r="B92" s="22" t="s">
        <v>53</v>
      </c>
      <c r="C92" s="22">
        <v>11.5</v>
      </c>
      <c r="D92" s="17" t="s">
        <v>147</v>
      </c>
      <c r="E92" s="18"/>
      <c r="F92" s="4"/>
      <c r="G92" s="4">
        <f t="shared" si="12"/>
        <v>0</v>
      </c>
      <c r="H92" s="5">
        <v>0.21</v>
      </c>
      <c r="I92" s="15">
        <f t="shared" si="13"/>
        <v>0</v>
      </c>
      <c r="J92" s="6">
        <f t="shared" si="14"/>
        <v>0</v>
      </c>
    </row>
    <row r="93" spans="1:10" ht="20.25" customHeight="1">
      <c r="A93" s="16" t="s">
        <v>112</v>
      </c>
      <c r="B93" s="22" t="s">
        <v>15</v>
      </c>
      <c r="C93" s="22">
        <v>1</v>
      </c>
      <c r="D93" s="17" t="s">
        <v>148</v>
      </c>
      <c r="E93" s="18"/>
      <c r="F93" s="4"/>
      <c r="G93" s="4">
        <f t="shared" si="12"/>
        <v>0</v>
      </c>
      <c r="H93" s="5">
        <v>0.21</v>
      </c>
      <c r="I93" s="15">
        <f t="shared" si="13"/>
        <v>0</v>
      </c>
      <c r="J93" s="6">
        <f t="shared" si="14"/>
        <v>0</v>
      </c>
    </row>
    <row r="94" spans="1:10" ht="20.25" customHeight="1">
      <c r="A94" s="16" t="s">
        <v>113</v>
      </c>
      <c r="B94" s="22" t="s">
        <v>53</v>
      </c>
      <c r="C94" s="22">
        <v>11</v>
      </c>
      <c r="D94" s="17" t="s">
        <v>149</v>
      </c>
      <c r="E94" s="18"/>
      <c r="F94" s="4"/>
      <c r="G94" s="4">
        <f t="shared" si="12"/>
        <v>0</v>
      </c>
      <c r="H94" s="5">
        <v>0.21</v>
      </c>
      <c r="I94" s="15">
        <f t="shared" si="13"/>
        <v>0</v>
      </c>
      <c r="J94" s="6">
        <f t="shared" si="14"/>
        <v>0</v>
      </c>
    </row>
    <row r="95" spans="1:10" ht="20.25" customHeight="1">
      <c r="A95" s="16" t="s">
        <v>114</v>
      </c>
      <c r="B95" s="22" t="s">
        <v>52</v>
      </c>
      <c r="C95" s="22">
        <v>1</v>
      </c>
      <c r="D95" s="17" t="s">
        <v>150</v>
      </c>
      <c r="E95" s="18"/>
      <c r="F95" s="4"/>
      <c r="G95" s="4">
        <f t="shared" ref="G95" si="15">F95*C95</f>
        <v>0</v>
      </c>
      <c r="H95" s="5">
        <v>0.21</v>
      </c>
      <c r="I95" s="15">
        <f t="shared" ref="I95" si="16">G95*H95</f>
        <v>0</v>
      </c>
      <c r="J95" s="6">
        <f t="shared" ref="J95" si="17">G95+I95</f>
        <v>0</v>
      </c>
    </row>
    <row r="96" spans="1:10" ht="20.25" customHeight="1">
      <c r="A96" s="28" t="s">
        <v>151</v>
      </c>
      <c r="B96" s="22"/>
      <c r="C96" s="22"/>
      <c r="D96" s="17"/>
      <c r="E96" s="18"/>
      <c r="F96" s="4"/>
      <c r="G96" s="4"/>
      <c r="H96" s="5"/>
      <c r="I96" s="15"/>
      <c r="J96" s="6"/>
    </row>
    <row r="97" spans="1:10" ht="20.25" customHeight="1">
      <c r="A97" s="16" t="s">
        <v>152</v>
      </c>
      <c r="B97" s="22" t="s">
        <v>52</v>
      </c>
      <c r="C97" s="22">
        <v>1</v>
      </c>
      <c r="D97" s="17" t="s">
        <v>153</v>
      </c>
      <c r="E97" s="18"/>
      <c r="F97" s="4"/>
      <c r="G97" s="4">
        <f t="shared" ref="G97:G98" si="18">F97*C97</f>
        <v>0</v>
      </c>
      <c r="H97" s="5">
        <v>0.21</v>
      </c>
      <c r="I97" s="15">
        <f t="shared" ref="I97:I98" si="19">G97*H97</f>
        <v>0</v>
      </c>
      <c r="J97" s="6">
        <f t="shared" ref="J97:J98" si="20">G97+I97</f>
        <v>0</v>
      </c>
    </row>
    <row r="98" spans="1:10" ht="20.25" customHeight="1" thickBot="1">
      <c r="A98" s="19"/>
      <c r="B98" s="20"/>
      <c r="C98" s="20"/>
      <c r="D98" s="21"/>
      <c r="E98" s="18"/>
      <c r="F98" s="4"/>
      <c r="G98" s="4">
        <f t="shared" si="18"/>
        <v>0</v>
      </c>
      <c r="H98" s="5">
        <v>0.21</v>
      </c>
      <c r="I98" s="15">
        <f t="shared" si="19"/>
        <v>0</v>
      </c>
      <c r="J98" s="6">
        <f t="shared" si="20"/>
        <v>0</v>
      </c>
    </row>
    <row r="99" spans="1:10" ht="20.25" customHeight="1" thickBot="1">
      <c r="D99" s="7" t="s">
        <v>10</v>
      </c>
      <c r="E99" s="7"/>
      <c r="F99" s="8"/>
      <c r="G99" s="9">
        <f>SUM(G5:G98)</f>
        <v>0</v>
      </c>
      <c r="H99" s="10"/>
      <c r="I99" s="10"/>
      <c r="J99" s="9">
        <f>SUM(J5:J98)</f>
        <v>0</v>
      </c>
    </row>
    <row r="100" spans="1:10" ht="20.25" customHeight="1"/>
    <row r="101" spans="1:10" ht="20.25" customHeight="1">
      <c r="A101" s="38" t="s">
        <v>14</v>
      </c>
      <c r="B101" s="38"/>
      <c r="C101" s="38"/>
      <c r="D101" s="38"/>
    </row>
    <row r="102" spans="1:10" ht="20.25" customHeight="1">
      <c r="A102" s="38"/>
      <c r="B102" s="38"/>
      <c r="C102" s="38"/>
      <c r="D102" s="38"/>
    </row>
    <row r="103" spans="1:10" ht="20.25" customHeight="1">
      <c r="A103" s="38"/>
      <c r="B103" s="38"/>
      <c r="C103" s="38"/>
      <c r="D103" s="38"/>
    </row>
    <row r="104" spans="1:10" ht="20.25" customHeight="1">
      <c r="A104" s="38"/>
      <c r="B104" s="38"/>
      <c r="C104" s="38"/>
      <c r="D104" s="38"/>
    </row>
    <row r="105" spans="1:10" ht="20.25" customHeight="1">
      <c r="A105" s="38"/>
      <c r="B105" s="38"/>
      <c r="C105" s="38"/>
      <c r="D105" s="38"/>
    </row>
    <row r="106" spans="1:10" ht="20.25" customHeight="1"/>
    <row r="107" spans="1:10" ht="20.25" customHeight="1">
      <c r="A107" s="38" t="s">
        <v>12</v>
      </c>
      <c r="B107" s="38"/>
      <c r="C107" s="38"/>
      <c r="D107" s="38"/>
    </row>
    <row r="108" spans="1:10" ht="20.25" customHeight="1">
      <c r="A108" s="38"/>
      <c r="B108" s="38"/>
      <c r="C108" s="38"/>
      <c r="D108" s="38"/>
    </row>
    <row r="109" spans="1:10" ht="34.5" customHeight="1">
      <c r="A109" s="38"/>
      <c r="B109" s="38"/>
      <c r="C109" s="38"/>
      <c r="D109" s="38"/>
    </row>
    <row r="110" spans="1:10" ht="30" customHeight="1">
      <c r="A110" s="38"/>
      <c r="B110" s="38"/>
      <c r="C110" s="38"/>
      <c r="D110" s="38"/>
    </row>
    <row r="111" spans="1:10" ht="20.25" customHeight="1">
      <c r="A111" s="38"/>
      <c r="B111" s="38"/>
      <c r="C111" s="38"/>
      <c r="D111" s="38"/>
    </row>
    <row r="112" spans="1:10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9" ht="20.25" customHeight="1"/>
  </sheetData>
  <mergeCells count="4">
    <mergeCell ref="A1:D1"/>
    <mergeCell ref="E2:J3"/>
    <mergeCell ref="A101:D105"/>
    <mergeCell ref="A107:D111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Edvard</dc:creator>
  <cp:lastModifiedBy>Michal Benda</cp:lastModifiedBy>
  <cp:lastPrinted>2017-02-02T21:28:19Z</cp:lastPrinted>
  <dcterms:created xsi:type="dcterms:W3CDTF">2010-05-27T12:45:50Z</dcterms:created>
  <dcterms:modified xsi:type="dcterms:W3CDTF">2022-06-20T12:35:21Z</dcterms:modified>
</cp:coreProperties>
</file>