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120" yWindow="-120" windowWidth="29040" windowHeight="15840"/>
  </bookViews>
  <sheets>
    <sheet name="Sheet1" sheetId="3" r:id="rId1"/>
  </sheets>
  <definedNames>
    <definedName name="_xlnm.Print_Area" localSheetId="0">Sheet1!$A$1:$J$27</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5" i="3"/>
  <c r="J14"/>
  <c r="G13" l="1"/>
  <c r="G12"/>
  <c r="G11"/>
  <c r="G10"/>
  <c r="G9"/>
  <c r="I9" s="1"/>
  <c r="G14"/>
  <c r="I14" s="1"/>
  <c r="G8"/>
  <c r="I8" s="1"/>
  <c r="G7"/>
  <c r="I7" s="1"/>
  <c r="G6"/>
  <c r="I6" s="1"/>
  <c r="J9" l="1"/>
  <c r="I10"/>
  <c r="J10" s="1"/>
  <c r="I11"/>
  <c r="J11" s="1"/>
  <c r="I12"/>
  <c r="J12" s="1"/>
  <c r="I13"/>
  <c r="J13" s="1"/>
  <c r="J7"/>
  <c r="J8"/>
  <c r="G15"/>
  <c r="J6"/>
</calcChain>
</file>

<file path=xl/sharedStrings.xml><?xml version="1.0" encoding="utf-8"?>
<sst xmlns="http://schemas.openxmlformats.org/spreadsheetml/2006/main" count="40" uniqueCount="33">
  <si>
    <t>Název</t>
  </si>
  <si>
    <t>minimální požadované parametry</t>
  </si>
  <si>
    <t>Množství</t>
  </si>
  <si>
    <t>Jednotka</t>
  </si>
  <si>
    <t>POLE K ÚPRAVĚ UCHAZEČEM</t>
  </si>
  <si>
    <t>Jednotková cena bez DPH</t>
  </si>
  <si>
    <t>Cena celkem bez DPH</t>
  </si>
  <si>
    <t>Sazba DPH</t>
  </si>
  <si>
    <t>Výše DPH</t>
  </si>
  <si>
    <t>Cena celkem s DPH</t>
  </si>
  <si>
    <t xml:space="preserve">CELKOVÁ NABÍDKOVÁ CENA: </t>
  </si>
  <si>
    <t>Název a typ nabízeného produktu</t>
  </si>
  <si>
    <t>Cena nabízená uchazečem v sobě obsahuje veškeré náklady s realizací zakázky (tj. recyklační poplatek, náklady na dopravu na místo převzetí včetně přenosu vybavení do budovy resp. do místnosti k tomu určené, náklady na balné, montáž, náklady související s případným reklamačním řízením apod.). Předpokládaná cena v sobě taktéž zahrnuje instalaci, uvedení do chodu a zaškolení na obsluhu, jakož i zisk dodavatele. Součástí předmětu je rovněž likvidace veškerých odpadů vzniklých činností dodavatele</t>
  </si>
  <si>
    <t>Příloha č. 1 - SPECIFIKACE
Výběr dodavatele pro potřeby OPPPR 48 ZŠ Písnická</t>
  </si>
  <si>
    <t xml:space="preserve">Zadavatel ve vztahu k předmětu zakázky a všem jejím součástem zároveň uvádí, že pokud se kdekoliv objevují odkazy na konkrétní názvy plnění, které platí pro určitou osobu či podnik za příznačná, jedná se pouze o příkladný popis kvalitativního standardu a zadavatel jednoznačně připouští použití i jiných kvalitativně obdobných řešení. Má se zároveň za to, že je tímto způsobem definován minimálně požadovaný standard služby a účastník jej může v nabídce nahradit i službou srovnatelnou nebo lepší. Obsahují-li zadávací podmínky specifická označení zboží a služeb, která platí pro určitou osobou, popřípadě její organizační složku za příznačné, patenty na vynálezy, užitné vzory, průmyslové vzory, ochranné známky nebo označení původu, je tomu tak výhradně z důvodu dostatečně přesného vymezení předmětu veřejné zakázky či zajištění kompatibility se stávajícím vybavením zadavatele. Zadavatel však pro plnění veřejné zakázky výslovně připouští použitých jiných, kvalitativně a technicky obdobných řešení. </t>
  </si>
  <si>
    <t>ks</t>
  </si>
  <si>
    <t>Manuální posun pro interaktivní panel včetně tabulových křídel</t>
  </si>
  <si>
    <t xml:space="preserve">Interaktivní panel </t>
  </si>
  <si>
    <t>Manuální vertikální posun pro interaktivní panelu a tabulových křídel s rozsahem min. 650 cm, pružinový systém, systém dorazu, rám pro uchycení dotykové obrazovky o úhlopříčce obrazu min. 86“ a dvou keramických, magnetických křídel, která po zavření přikrývají celou plochu obrazu, včetně dopravy, montáž a instalace</t>
  </si>
  <si>
    <t>Učitelské PC All in One</t>
  </si>
  <si>
    <t>Vizualizér</t>
  </si>
  <si>
    <t>Digitální monokulární Wi-Fi mikroskop s integrovanou kamerou</t>
  </si>
  <si>
    <t>Digitální mikroskop s dotykovým LCD displejem</t>
  </si>
  <si>
    <t>Sada senzorů a čidel pro Biologii</t>
  </si>
  <si>
    <t>Sada senzorů a čidel pro Chemii</t>
  </si>
  <si>
    <t>Úhlopříčka obrazu min. 218 cm, min. rozlišení 4K (3840x2160), 2x stylus, přesnost 1 mm, OS Android, min. 3 GB RAM, 32 GB uložiště, 20 dotykových bodů, podpora multitouch, automatické rozpoznání stylusu (režim psaní), prstu (režim manipulace s objekty) i dlaně (mazání). Ozvučení s ovládáním hlasitosti přímo integrované do těla panelu, včetně dopravy a instalace. Interaktivní displej s úhlopříčkou min. 86" (218cm) a rozlišením obrazu 4K UHD. Dotyková technologie umožňuje odlišit dotyk prstem (pro ovládání) a popisovačem (pro psaní). Součástí displeje musí být počítačový modul s minimálními parametry 4GB RAM a 32GB, který obsahuje aplikaci pro psaní na bílé ploše a prohlížeč webových stránek. Pro připojení má displej minimálně konektory HDMI a USB, bezdrátovou konektivitu Wifi (2,4 i 5GHz) a Bluetooth a slot pro integraci plnohodnotého učitelského PC. Možnost stahování a instalaci aplikací třetích stran. K panelu bude dodán SW pro tvorbu výukových materiálů. SW bude dodán v multilicenci pro všechna PC na škole. Součástí výukového softwaru musí být databáze kvalitních výukových prostředků (obrázky, hudba, kolekce, mřížky, pozadí atd.). Musí být poskytnuta také multilicence pro zaměstnance školy pro tvorbu interaktivních příprav. Prostředí ovládacího software musí být lokalizováno do českého jazyka. Ve formátu nabízeného SW určeného pro tvorbu digitálních učebních materiálů musí být k dispozici minimálně 25000 hotových a zdarma dostupných materiálů. . Cena včetně systémové AV kabeláže. Cena včetně dopravy, instalace, nastavení, zaškolení na obsluhu.</t>
  </si>
  <si>
    <t>Minimální specifikace: průsvitový mikroskop s dotykovou LCD obrazovkou. CMOS senzor s rozlišením min.  5MPx. Mikro HDMI výstup pro připojení k většímu monitoru nebo TV obrazovce. Možnost ukládání snímků nebo HD videa na SD kartu (není součástí) bez nutnosti připojení k PC. Horní a spodní LED osvit s měnitelnou regulací jasu, včetně dopravy a instalace</t>
  </si>
  <si>
    <r>
      <t>Úhlopříčka 22-24", procesor s min. počtem 10 000 bodů dle Passmark CPU Benchmarks (</t>
    </r>
    <r>
      <rPr>
        <sz val="10"/>
        <color rgb="FF0000FF"/>
        <rFont val="Arial"/>
        <family val="2"/>
        <charset val="238"/>
      </rPr>
      <t>viz. https://www.cpubenchmark.net/ k 8.6.2022</t>
    </r>
    <r>
      <rPr>
        <sz val="10"/>
        <rFont val="Arial"/>
        <family val="2"/>
        <charset val="238"/>
      </rPr>
      <t>), min. RAM 8 GB, min. HDD SSD 512, OS, min. 3x USB,  Web kamera, 1x RJ-45, 2 x  DisplayPort™/ HDMI, včetně dopravy a instalace</t>
    </r>
  </si>
  <si>
    <t>Minimální specifikace: rozlišení FHD - 1080p,  20x optický, 12x digitální a 10x mechanický zoom,  180° rotace obrazu, na výstupu jsou podporována rozlišení XGA, SXGA, WXGA a 1080p, včetně dopravy a instalace</t>
  </si>
  <si>
    <t>Minimální specifikace: digitální monokulární Wi-Fi mikroskop s integrovanou kamerou s rozlišením min.  1,3 Mpix, Wi-Fi přenos až 1,3 Mpix, App pro iOS a Android, celkové zvětšení  min.  40x - 400x, LED s možností dobíjení. Hlavice monokulární, otočná o 360°, min. úhel vhledu 30°, integrovaná CMOS kamera. Objektivy achromatické min.  4:1/0,1 n.ap, 10:1/0,25 n.ap., 40:1/0,65 n.ap. (pérový). Datový výstup Wi-Fi přenos až 1,3 Mpix.</t>
  </si>
  <si>
    <t>Vhodná kombinace bezdrátových čidel pro realizaci fyziologických, biologických i environmentálních experimentů. Sada minimálně obsahuje: Bezdrátový senzor teploty, bezdrátový senzor pH, bezdrátový senzor tepu s ručními              úchyty, bezdrátový senzor CO2, bezdrátový senzor počasí s anemometrem a GPS, bezdrátový senzor vodivosti a bezdrátový senzor krevního tlaku. USB s min. 30 žákovskými úlohami, tištěná metodika a software, včetně dopravy, instalace a školení.</t>
  </si>
  <si>
    <t>Sada složená z čidel vhodných pro běžné chemické experimenty. V boxu je dost místa i pro další senzory. Sada minimálně obsahuje: Bezdrátový senzor teploty, bezdrátový senzor tlaku, bezdrátový senzor pH, bezdrátový senzor CO2 s příslušenstvím, bezdrátový senzor vodivosti, bezdrátový čítač kapek, bezdrátový kolorimetr a turbidimetr, plochá pH elektroda a ORP elektroda. USB s min. 30 žákovskými úlohami, tištěná metodika a software, včetně dopravy, instalace a školení</t>
  </si>
  <si>
    <t xml:space="preserve"> IT technika</t>
  </si>
</sst>
</file>

<file path=xl/styles.xml><?xml version="1.0" encoding="utf-8"?>
<styleSheet xmlns="http://schemas.openxmlformats.org/spreadsheetml/2006/main">
  <fonts count="15">
    <font>
      <sz val="10"/>
      <name val="Arial"/>
      <charset val="238"/>
    </font>
    <font>
      <sz val="10"/>
      <name val="Arial"/>
      <family val="2"/>
      <charset val="238"/>
    </font>
    <font>
      <sz val="11"/>
      <color rgb="FF000000"/>
      <name val="Calibri"/>
      <family val="2"/>
      <charset val="238"/>
    </font>
    <font>
      <b/>
      <sz val="16"/>
      <name val="Arial"/>
      <family val="2"/>
    </font>
    <font>
      <u/>
      <sz val="10"/>
      <color theme="10"/>
      <name val="Arial"/>
      <family val="2"/>
    </font>
    <font>
      <u/>
      <sz val="10"/>
      <color theme="11"/>
      <name val="Arial"/>
      <family val="2"/>
    </font>
    <font>
      <b/>
      <sz val="10"/>
      <color theme="1"/>
      <name val="Arial"/>
      <family val="2"/>
    </font>
    <font>
      <sz val="10"/>
      <color rgb="FF000000"/>
      <name val="Arial"/>
      <family val="2"/>
      <charset val="238"/>
    </font>
    <font>
      <b/>
      <sz val="8"/>
      <name val="Arial"/>
      <family val="2"/>
    </font>
    <font>
      <sz val="8"/>
      <name val="Arial CE"/>
    </font>
    <font>
      <sz val="8"/>
      <name val="Arial"/>
      <family val="2"/>
    </font>
    <font>
      <b/>
      <sz val="10"/>
      <name val="Arial"/>
      <family val="2"/>
      <charset val="238"/>
    </font>
    <font>
      <b/>
      <sz val="10"/>
      <name val="Arial"/>
      <family val="2"/>
    </font>
    <font>
      <sz val="10"/>
      <name val="Arial"/>
      <family val="2"/>
    </font>
    <font>
      <sz val="10"/>
      <color rgb="FF0000FF"/>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47">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3">
    <xf numFmtId="0" fontId="0" fillId="0" borderId="0" xfId="0"/>
    <xf numFmtId="3" fontId="6" fillId="2" borderId="5" xfId="0" applyNumberFormat="1" applyFont="1" applyFill="1" applyBorder="1" applyAlignment="1">
      <alignment vertical="center"/>
    </xf>
    <xf numFmtId="3" fontId="6" fillId="2" borderId="6" xfId="0" applyNumberFormat="1" applyFont="1" applyFill="1" applyBorder="1" applyAlignment="1">
      <alignment horizontal="center" vertical="center"/>
    </xf>
    <xf numFmtId="3" fontId="6" fillId="2" borderId="7" xfId="0" applyNumberFormat="1" applyFont="1" applyFill="1" applyBorder="1" applyAlignment="1">
      <alignment horizontal="center" vertical="center"/>
    </xf>
    <xf numFmtId="0" fontId="10" fillId="4" borderId="1" xfId="0" applyFont="1" applyFill="1" applyBorder="1" applyAlignment="1">
      <alignment vertical="center"/>
    </xf>
    <xf numFmtId="9" fontId="10" fillId="4" borderId="1" xfId="40" applyFont="1" applyFill="1" applyBorder="1" applyAlignment="1">
      <alignment vertical="center"/>
    </xf>
    <xf numFmtId="4" fontId="10" fillId="4" borderId="9" xfId="0" applyNumberFormat="1" applyFont="1" applyFill="1" applyBorder="1" applyAlignment="1">
      <alignment vertical="center"/>
    </xf>
    <xf numFmtId="0" fontId="3" fillId="3" borderId="0" xfId="0" applyFont="1" applyFill="1" applyAlignment="1">
      <alignment horizontal="right"/>
    </xf>
    <xf numFmtId="0" fontId="0" fillId="3" borderId="8" xfId="0" applyFill="1" applyBorder="1"/>
    <xf numFmtId="3" fontId="3" fillId="0" borderId="0" xfId="0" applyNumberFormat="1" applyFont="1" applyAlignment="1">
      <alignment horizontal="center" vertical="center"/>
    </xf>
    <xf numFmtId="49" fontId="9" fillId="3" borderId="2" xfId="0" applyNumberFormat="1" applyFont="1" applyFill="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49" fontId="9" fillId="3" borderId="9" xfId="0" applyNumberFormat="1" applyFont="1" applyFill="1" applyBorder="1" applyAlignment="1" applyProtection="1">
      <alignment horizontal="center" vertical="center" wrapText="1"/>
    </xf>
    <xf numFmtId="4" fontId="10" fillId="4" borderId="1" xfId="40" applyNumberFormat="1" applyFont="1" applyFill="1" applyBorder="1" applyAlignment="1">
      <alignment vertical="center"/>
    </xf>
    <xf numFmtId="0" fontId="0" fillId="0" borderId="11" xfId="0" applyBorder="1" applyAlignment="1">
      <alignment horizontal="center" vertical="center" wrapText="1"/>
    </xf>
    <xf numFmtId="0" fontId="0" fillId="0" borderId="13" xfId="0"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vertical="center" wrapText="1"/>
    </xf>
    <xf numFmtId="0" fontId="10" fillId="4" borderId="2" xfId="0" applyFont="1" applyFill="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xf numFmtId="0" fontId="13" fillId="0" borderId="10" xfId="0" applyFont="1" applyBorder="1" applyAlignment="1">
      <alignment vertical="center" wrapText="1"/>
    </xf>
    <xf numFmtId="0" fontId="0" fillId="0" borderId="12" xfId="0" applyBorder="1" applyAlignment="1">
      <alignment horizontal="center" vertical="center"/>
    </xf>
    <xf numFmtId="0" fontId="0" fillId="0" borderId="1" xfId="0" applyBorder="1" applyAlignment="1">
      <alignment horizontal="center" vertical="center"/>
    </xf>
    <xf numFmtId="3" fontId="6" fillId="0" borderId="14" xfId="0" applyNumberFormat="1" applyFont="1" applyFill="1" applyBorder="1" applyAlignment="1">
      <alignment vertical="center"/>
    </xf>
    <xf numFmtId="3" fontId="6" fillId="0" borderId="15" xfId="0" applyNumberFormat="1" applyFont="1" applyFill="1" applyBorder="1" applyAlignment="1">
      <alignment horizontal="center" vertical="center"/>
    </xf>
    <xf numFmtId="3" fontId="6" fillId="0" borderId="16" xfId="0" applyNumberFormat="1" applyFont="1" applyFill="1" applyBorder="1" applyAlignment="1">
      <alignment horizontal="center" vertical="center"/>
    </xf>
    <xf numFmtId="49" fontId="9" fillId="0" borderId="2"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49" fontId="9" fillId="0" borderId="9" xfId="0" applyNumberFormat="1" applyFont="1" applyFill="1" applyBorder="1" applyAlignment="1" applyProtection="1">
      <alignment horizontal="center" vertical="center" wrapText="1"/>
    </xf>
    <xf numFmtId="0" fontId="1" fillId="0" borderId="9" xfId="0" applyFont="1" applyBorder="1" applyAlignment="1">
      <alignment vertical="center" wrapText="1"/>
    </xf>
    <xf numFmtId="3" fontId="3" fillId="0" borderId="0" xfId="0" applyNumberFormat="1" applyFont="1" applyAlignment="1">
      <alignment horizontal="center" vertical="center" wrapText="1"/>
    </xf>
    <xf numFmtId="3" fontId="3" fillId="0" borderId="0" xfId="0" applyNumberFormat="1" applyFont="1" applyAlignment="1">
      <alignment horizontal="center" vertical="center"/>
    </xf>
    <xf numFmtId="0" fontId="8" fillId="3" borderId="11" xfId="0" applyFont="1" applyFill="1" applyBorder="1" applyAlignment="1" applyProtection="1">
      <alignment horizontal="center"/>
      <protection locked="0"/>
    </xf>
    <xf numFmtId="0" fontId="8" fillId="3" borderId="12" xfId="0" applyFont="1" applyFill="1" applyBorder="1" applyAlignment="1" applyProtection="1">
      <alignment horizontal="center"/>
      <protection locked="0"/>
    </xf>
    <xf numFmtId="0" fontId="8" fillId="3" borderId="13" xfId="0" applyFont="1" applyFill="1" applyBorder="1" applyAlignment="1" applyProtection="1">
      <alignment horizontal="center"/>
      <protection locked="0"/>
    </xf>
    <xf numFmtId="0" fontId="8" fillId="3" borderId="2" xfId="0" applyFont="1" applyFill="1" applyBorder="1" applyAlignment="1" applyProtection="1">
      <alignment horizontal="center"/>
      <protection locked="0"/>
    </xf>
    <xf numFmtId="0" fontId="8" fillId="3" borderId="1"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12" fillId="0" borderId="0" xfId="0" applyFont="1" applyAlignment="1">
      <alignment horizontal="left" vertical="center" wrapText="1"/>
    </xf>
    <xf numFmtId="0" fontId="11" fillId="3" borderId="4" xfId="0" applyFont="1" applyFill="1" applyBorder="1"/>
    <xf numFmtId="0" fontId="0" fillId="3" borderId="4" xfId="0" applyFill="1" applyBorder="1"/>
    <xf numFmtId="0" fontId="11" fillId="3" borderId="10" xfId="0" applyFont="1" applyFill="1" applyBorder="1"/>
  </cellXfs>
  <cellStyles count="47">
    <cellStyle name="Hypertextový odkaz" xfId="2" builtinId="8" hidden="1"/>
    <cellStyle name="Hypertextový odkaz" xfId="4" builtinId="8" hidden="1"/>
    <cellStyle name="Hypertextový odkaz" xfId="6" builtinId="8" hidden="1"/>
    <cellStyle name="Hypertextový odkaz" xfId="8" builtinId="8" hidden="1"/>
    <cellStyle name="Hypertextový odkaz" xfId="10" builtinId="8" hidden="1"/>
    <cellStyle name="Hypertextový odkaz" xfId="12" builtinId="8" hidden="1"/>
    <cellStyle name="Hypertextový odkaz" xfId="14" builtinId="8" hidden="1"/>
    <cellStyle name="Hypertextový odkaz" xfId="16" builtinId="8" hidden="1"/>
    <cellStyle name="Hypertextový odkaz" xfId="18" builtinId="8" hidden="1"/>
    <cellStyle name="Hypertextový odkaz" xfId="20" builtinId="8" hidden="1"/>
    <cellStyle name="Hypertextový odkaz" xfId="27" builtinId="8" hidden="1"/>
    <cellStyle name="Hypertextový odkaz" xfId="29" builtinId="8" hidden="1"/>
    <cellStyle name="Hypertextový odkaz" xfId="31" builtinId="8" hidden="1"/>
    <cellStyle name="Hypertextový odkaz" xfId="34" builtinId="8" hidden="1"/>
    <cellStyle name="Hypertextový odkaz" xfId="36" builtinId="8" hidden="1"/>
    <cellStyle name="Hypertextový odkaz" xfId="38" builtinId="8" hidden="1"/>
    <cellStyle name="Hypertextový odkaz" xfId="41" builtinId="8" hidden="1"/>
    <cellStyle name="Hypertextový odkaz" xfId="43" builtinId="8" hidden="1"/>
    <cellStyle name="Hypertextový odkaz" xfId="45" builtinId="8" hidden="1"/>
    <cellStyle name="normální" xfId="0" builtinId="0"/>
    <cellStyle name="Normální 2" xfId="1"/>
    <cellStyle name="Normální 3" xfId="22"/>
    <cellStyle name="Normální 4" xfId="23"/>
    <cellStyle name="Normální 5" xfId="24"/>
    <cellStyle name="Normální 7" xfId="26"/>
    <cellStyle name="Normální 8" xfId="25"/>
    <cellStyle name="Normální 9" xfId="33"/>
    <cellStyle name="procent" xfId="40" builtinId="5"/>
    <cellStyle name="Sledovaný hypertextový odkaz" xfId="3" builtinId="9" hidden="1"/>
    <cellStyle name="Sledovaný hypertextový odkaz" xfId="5" builtinId="9" hidden="1"/>
    <cellStyle name="Sledovaný hypertextový odkaz" xfId="7" builtinId="9" hidden="1"/>
    <cellStyle name="Sledovaný hypertextový odkaz" xfId="9" builtinId="9" hidden="1"/>
    <cellStyle name="Sledovaný hypertextový odkaz" xfId="11" builtinId="9" hidden="1"/>
    <cellStyle name="Sledovaný hypertextový odkaz" xfId="13" builtinId="9" hidden="1"/>
    <cellStyle name="Sledovaný hypertextový odkaz" xfId="15" builtinId="9" hidden="1"/>
    <cellStyle name="Sledovaný hypertextový odkaz" xfId="17" builtinId="9" hidden="1"/>
    <cellStyle name="Sledovaný hypertextový odkaz" xfId="19" builtinId="9" hidden="1"/>
    <cellStyle name="Sledovaný hypertextový odkaz" xfId="21" builtinId="9" hidden="1"/>
    <cellStyle name="Sledovaný hypertextový odkaz" xfId="28" builtinId="9" hidden="1"/>
    <cellStyle name="Sledovaný hypertextový odkaz" xfId="30" builtinId="9" hidden="1"/>
    <cellStyle name="Sledovaný hypertextový odkaz" xfId="32" builtinId="9" hidden="1"/>
    <cellStyle name="Sledovaný hypertextový odkaz" xfId="35" builtinId="9" hidden="1"/>
    <cellStyle name="Sledovaný hypertextový odkaz" xfId="37" builtinId="9" hidden="1"/>
    <cellStyle name="Sledovaný hypertextový odkaz" xfId="39" builtinId="9" hidden="1"/>
    <cellStyle name="Sledovaný hypertextový odkaz" xfId="42" builtinId="9" hidden="1"/>
    <cellStyle name="Sledovaný hypertextový odkaz" xfId="44" builtinId="9" hidden="1"/>
    <cellStyle name="Sledovaný hypertextový odkaz" xfId="46"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Profimedia">
      <a:dk1>
        <a:srgbClr val="000000"/>
      </a:dk1>
      <a:lt1>
        <a:sysClr val="window" lastClr="FFFFFF"/>
      </a:lt1>
      <a:dk2>
        <a:srgbClr val="FFFFFF"/>
      </a:dk2>
      <a:lt2>
        <a:srgbClr val="FFFFFF"/>
      </a:lt2>
      <a:accent1>
        <a:srgbClr val="00A0B0"/>
      </a:accent1>
      <a:accent2>
        <a:srgbClr val="005596"/>
      </a:accent2>
      <a:accent3>
        <a:srgbClr val="F8981D"/>
      </a:accent3>
      <a:accent4>
        <a:srgbClr val="942923"/>
      </a:accent4>
      <a:accent5>
        <a:srgbClr val="000000"/>
      </a:accent5>
      <a:accent6>
        <a:srgbClr val="000000"/>
      </a:accent6>
      <a:hlink>
        <a:srgbClr val="00A0B0"/>
      </a:hlink>
      <a:folHlink>
        <a:srgbClr val="FF000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zoomScale="90" zoomScaleNormal="90" workbookViewId="0">
      <selection activeCell="J27" sqref="A1:J27"/>
    </sheetView>
  </sheetViews>
  <sheetFormatPr defaultColWidth="11.42578125" defaultRowHeight="12.75"/>
  <cols>
    <col min="1" max="1" width="29.85546875" customWidth="1"/>
    <col min="4" max="4" width="124.85546875" customWidth="1"/>
    <col min="5" max="5" width="38.28515625" customWidth="1"/>
  </cols>
  <sheetData>
    <row r="1" spans="1:10" ht="74.099999999999994" customHeight="1" thickBot="1">
      <c r="A1" s="31" t="s">
        <v>13</v>
      </c>
      <c r="B1" s="32"/>
      <c r="C1" s="32"/>
      <c r="D1" s="32"/>
      <c r="E1" s="9"/>
    </row>
    <row r="2" spans="1:10">
      <c r="E2" s="33" t="s">
        <v>4</v>
      </c>
      <c r="F2" s="34"/>
      <c r="G2" s="34"/>
      <c r="H2" s="34"/>
      <c r="I2" s="34"/>
      <c r="J2" s="35"/>
    </row>
    <row r="3" spans="1:10" ht="13.5" thickBot="1">
      <c r="E3" s="36"/>
      <c r="F3" s="37"/>
      <c r="G3" s="37"/>
      <c r="H3" s="37"/>
      <c r="I3" s="37"/>
      <c r="J3" s="38"/>
    </row>
    <row r="4" spans="1:10" ht="27" customHeight="1" thickBot="1">
      <c r="A4" s="1" t="s">
        <v>0</v>
      </c>
      <c r="B4" s="2" t="s">
        <v>3</v>
      </c>
      <c r="C4" s="2" t="s">
        <v>2</v>
      </c>
      <c r="D4" s="3" t="s">
        <v>1</v>
      </c>
      <c r="E4" s="10" t="s">
        <v>11</v>
      </c>
      <c r="F4" s="11" t="s">
        <v>5</v>
      </c>
      <c r="G4" s="11" t="s">
        <v>6</v>
      </c>
      <c r="H4" s="11" t="s">
        <v>7</v>
      </c>
      <c r="I4" s="11" t="s">
        <v>8</v>
      </c>
      <c r="J4" s="12" t="s">
        <v>9</v>
      </c>
    </row>
    <row r="5" spans="1:10" ht="27" customHeight="1" thickBot="1">
      <c r="A5" s="24" t="s">
        <v>32</v>
      </c>
      <c r="B5" s="25"/>
      <c r="C5" s="25"/>
      <c r="D5" s="26"/>
      <c r="E5" s="27"/>
      <c r="F5" s="28"/>
      <c r="G5" s="28"/>
      <c r="H5" s="28"/>
      <c r="I5" s="28"/>
      <c r="J5" s="29"/>
    </row>
    <row r="6" spans="1:10" ht="163.5" customHeight="1">
      <c r="A6" s="14" t="s">
        <v>17</v>
      </c>
      <c r="B6" s="22" t="s">
        <v>15</v>
      </c>
      <c r="C6" s="22">
        <v>1</v>
      </c>
      <c r="D6" s="15" t="s">
        <v>25</v>
      </c>
      <c r="E6" s="18"/>
      <c r="F6" s="4"/>
      <c r="G6" s="4">
        <f t="shared" ref="G6:G8" si="0">F6*C6</f>
        <v>0</v>
      </c>
      <c r="H6" s="5">
        <v>0.21</v>
      </c>
      <c r="I6" s="13">
        <f t="shared" ref="I6:I8" si="1">G6*H6</f>
        <v>0</v>
      </c>
      <c r="J6" s="6">
        <f t="shared" ref="J6:J8" si="2">G6+I6</f>
        <v>0</v>
      </c>
    </row>
    <row r="7" spans="1:10" ht="42.75" customHeight="1">
      <c r="A7" s="16" t="s">
        <v>16</v>
      </c>
      <c r="B7" s="23" t="s">
        <v>15</v>
      </c>
      <c r="C7" s="23">
        <v>1</v>
      </c>
      <c r="D7" s="17" t="s">
        <v>18</v>
      </c>
      <c r="E7" s="18"/>
      <c r="F7" s="4"/>
      <c r="G7" s="4">
        <f t="shared" si="0"/>
        <v>0</v>
      </c>
      <c r="H7" s="5">
        <v>0.21</v>
      </c>
      <c r="I7" s="13">
        <f t="shared" si="1"/>
        <v>0</v>
      </c>
      <c r="J7" s="6">
        <f t="shared" si="2"/>
        <v>0</v>
      </c>
    </row>
    <row r="8" spans="1:10" ht="38.25" customHeight="1">
      <c r="A8" s="16" t="s">
        <v>19</v>
      </c>
      <c r="B8" s="23" t="s">
        <v>15</v>
      </c>
      <c r="C8" s="23">
        <v>1</v>
      </c>
      <c r="D8" s="30" t="s">
        <v>27</v>
      </c>
      <c r="E8" s="18"/>
      <c r="F8" s="4"/>
      <c r="G8" s="4">
        <f t="shared" si="0"/>
        <v>0</v>
      </c>
      <c r="H8" s="5">
        <v>0.21</v>
      </c>
      <c r="I8" s="13">
        <f t="shared" si="1"/>
        <v>0</v>
      </c>
      <c r="J8" s="6">
        <f t="shared" si="2"/>
        <v>0</v>
      </c>
    </row>
    <row r="9" spans="1:10" ht="33" customHeight="1">
      <c r="A9" s="16" t="s">
        <v>20</v>
      </c>
      <c r="B9" s="23" t="s">
        <v>15</v>
      </c>
      <c r="C9" s="23">
        <v>1</v>
      </c>
      <c r="D9" s="17" t="s">
        <v>28</v>
      </c>
      <c r="E9" s="18"/>
      <c r="F9" s="4"/>
      <c r="G9" s="4">
        <f t="shared" ref="G9:G13" si="3">F9*C9</f>
        <v>0</v>
      </c>
      <c r="H9" s="5">
        <v>0.21</v>
      </c>
      <c r="I9" s="13">
        <f t="shared" ref="I9:I13" si="4">G9*H9</f>
        <v>0</v>
      </c>
      <c r="J9" s="6">
        <f t="shared" ref="J9:J13" si="5">G9+I9</f>
        <v>0</v>
      </c>
    </row>
    <row r="10" spans="1:10" ht="42.75" customHeight="1">
      <c r="A10" s="16" t="s">
        <v>21</v>
      </c>
      <c r="B10" s="23" t="s">
        <v>15</v>
      </c>
      <c r="C10" s="23">
        <v>1</v>
      </c>
      <c r="D10" s="17" t="s">
        <v>29</v>
      </c>
      <c r="E10" s="18"/>
      <c r="F10" s="4"/>
      <c r="G10" s="4">
        <f t="shared" si="3"/>
        <v>0</v>
      </c>
      <c r="H10" s="5">
        <v>0.21</v>
      </c>
      <c r="I10" s="13">
        <f t="shared" si="4"/>
        <v>0</v>
      </c>
      <c r="J10" s="6">
        <f t="shared" si="5"/>
        <v>0</v>
      </c>
    </row>
    <row r="11" spans="1:10" ht="46.5" customHeight="1">
      <c r="A11" s="16" t="s">
        <v>22</v>
      </c>
      <c r="B11" s="23" t="s">
        <v>15</v>
      </c>
      <c r="C11" s="23">
        <v>10</v>
      </c>
      <c r="D11" s="17" t="s">
        <v>26</v>
      </c>
      <c r="E11" s="18"/>
      <c r="F11" s="4"/>
      <c r="G11" s="4">
        <f t="shared" si="3"/>
        <v>0</v>
      </c>
      <c r="H11" s="5">
        <v>0.21</v>
      </c>
      <c r="I11" s="13">
        <f t="shared" si="4"/>
        <v>0</v>
      </c>
      <c r="J11" s="6">
        <f t="shared" si="5"/>
        <v>0</v>
      </c>
    </row>
    <row r="12" spans="1:10" ht="57" customHeight="1">
      <c r="A12" s="16" t="s">
        <v>23</v>
      </c>
      <c r="B12" s="23" t="s">
        <v>15</v>
      </c>
      <c r="C12" s="23">
        <v>6</v>
      </c>
      <c r="D12" s="17" t="s">
        <v>30</v>
      </c>
      <c r="E12" s="18"/>
      <c r="F12" s="4"/>
      <c r="G12" s="4">
        <f t="shared" si="3"/>
        <v>0</v>
      </c>
      <c r="H12" s="5">
        <v>0.21</v>
      </c>
      <c r="I12" s="13">
        <f t="shared" si="4"/>
        <v>0</v>
      </c>
      <c r="J12" s="6">
        <f t="shared" si="5"/>
        <v>0</v>
      </c>
    </row>
    <row r="13" spans="1:10" ht="57" customHeight="1">
      <c r="A13" s="16" t="s">
        <v>24</v>
      </c>
      <c r="B13" s="23" t="s">
        <v>15</v>
      </c>
      <c r="C13" s="23">
        <v>6</v>
      </c>
      <c r="D13" s="17" t="s">
        <v>31</v>
      </c>
      <c r="E13" s="18"/>
      <c r="F13" s="4"/>
      <c r="G13" s="4">
        <f t="shared" si="3"/>
        <v>0</v>
      </c>
      <c r="H13" s="5">
        <v>0.21</v>
      </c>
      <c r="I13" s="13">
        <f t="shared" si="4"/>
        <v>0</v>
      </c>
      <c r="J13" s="6">
        <f t="shared" si="5"/>
        <v>0</v>
      </c>
    </row>
    <row r="14" spans="1:10" ht="20.25" customHeight="1" thickBot="1">
      <c r="A14" s="19"/>
      <c r="B14" s="20"/>
      <c r="C14" s="20"/>
      <c r="D14" s="21"/>
      <c r="E14" s="18"/>
      <c r="F14" s="4"/>
      <c r="G14" s="4">
        <f t="shared" ref="G14" si="6">F14*C14</f>
        <v>0</v>
      </c>
      <c r="H14" s="5">
        <v>0.21</v>
      </c>
      <c r="I14" s="13">
        <f t="shared" ref="I14" si="7">G14*H14</f>
        <v>0</v>
      </c>
      <c r="J14" s="6">
        <f>SUM(J6:J13)</f>
        <v>0</v>
      </c>
    </row>
    <row r="15" spans="1:10" ht="21" thickBot="1">
      <c r="D15" s="7" t="s">
        <v>10</v>
      </c>
      <c r="E15" s="7"/>
      <c r="F15" s="8"/>
      <c r="G15" s="40">
        <f>SUM(G6:G14)</f>
        <v>0</v>
      </c>
      <c r="H15" s="41"/>
      <c r="I15" s="41"/>
      <c r="J15" s="42">
        <f>SUM(J6:J14)</f>
        <v>0</v>
      </c>
    </row>
    <row r="16" spans="1:10" ht="20.25" customHeight="1"/>
    <row r="17" spans="1:4">
      <c r="A17" s="39" t="s">
        <v>14</v>
      </c>
      <c r="B17" s="39"/>
      <c r="C17" s="39"/>
      <c r="D17" s="39"/>
    </row>
    <row r="18" spans="1:4">
      <c r="A18" s="39"/>
      <c r="B18" s="39"/>
      <c r="C18" s="39"/>
      <c r="D18" s="39"/>
    </row>
    <row r="19" spans="1:4">
      <c r="A19" s="39"/>
      <c r="B19" s="39"/>
      <c r="C19" s="39"/>
      <c r="D19" s="39"/>
    </row>
    <row r="20" spans="1:4">
      <c r="A20" s="39"/>
      <c r="B20" s="39"/>
      <c r="C20" s="39"/>
      <c r="D20" s="39"/>
    </row>
    <row r="21" spans="1:4">
      <c r="A21" s="39"/>
      <c r="B21" s="39"/>
      <c r="C21" s="39"/>
      <c r="D21" s="39"/>
    </row>
    <row r="23" spans="1:4">
      <c r="A23" s="39" t="s">
        <v>12</v>
      </c>
      <c r="B23" s="39"/>
      <c r="C23" s="39"/>
      <c r="D23" s="39"/>
    </row>
    <row r="24" spans="1:4">
      <c r="A24" s="39"/>
      <c r="B24" s="39"/>
      <c r="C24" s="39"/>
      <c r="D24" s="39"/>
    </row>
    <row r="25" spans="1:4">
      <c r="A25" s="39"/>
      <c r="B25" s="39"/>
      <c r="C25" s="39"/>
      <c r="D25" s="39"/>
    </row>
    <row r="26" spans="1:4">
      <c r="A26" s="39"/>
      <c r="B26" s="39"/>
      <c r="C26" s="39"/>
      <c r="D26" s="39"/>
    </row>
    <row r="27" spans="1:4">
      <c r="A27" s="39"/>
      <c r="B27" s="39"/>
      <c r="C27" s="39"/>
      <c r="D27" s="39"/>
    </row>
  </sheetData>
  <mergeCells count="4">
    <mergeCell ref="A1:D1"/>
    <mergeCell ref="E2:J3"/>
    <mergeCell ref="A17:D21"/>
    <mergeCell ref="A23:D27"/>
  </mergeCells>
  <pageMargins left="0.74803149606299213" right="0.74803149606299213" top="0.98425196850393704" bottom="0.98425196850393704" header="0.51181102362204722" footer="0.51181102362204722"/>
  <pageSetup paperSize="9" scale="48" orientation="landscape"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Sheet1</vt:lpstr>
      <vt:lpstr>Sheet1!Oblast_tisku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Edvard</dc:creator>
  <cp:lastModifiedBy>Renata Bendová</cp:lastModifiedBy>
  <cp:lastPrinted>2022-06-13T11:58:44Z</cp:lastPrinted>
  <dcterms:created xsi:type="dcterms:W3CDTF">2010-05-27T12:45:50Z</dcterms:created>
  <dcterms:modified xsi:type="dcterms:W3CDTF">2022-06-13T11:58:53Z</dcterms:modified>
</cp:coreProperties>
</file>